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854" firstSheet="4" activeTab="4"/>
  </bookViews>
  <sheets>
    <sheet name="工事用 (様式)  変更" sheetId="1" r:id="rId1"/>
    <sheet name="変更理由書" sheetId="2" r:id="rId2"/>
    <sheet name="消費税相当額" sheetId="3" r:id="rId3"/>
    <sheet name="表紙" sheetId="4" r:id="rId4"/>
    <sheet name="工事用 (様式)" sheetId="5" r:id="rId5"/>
    <sheet name="内訳書" sheetId="6" r:id="rId6"/>
    <sheet name="明細書" sheetId="7" r:id="rId7"/>
  </sheets>
  <externalReferences>
    <externalReference r:id="rId10"/>
    <externalReference r:id="rId11"/>
    <externalReference r:id="rId12"/>
  </externalReferences>
  <definedNames>
    <definedName name="__123Graph_A外装" localSheetId="0" hidden="1">'[1]仮設躯体'!#REF!</definedName>
    <definedName name="__123Graph_A外装" localSheetId="6" hidden="1">'[1]仮設躯体'!#REF!</definedName>
    <definedName name="__123Graph_A外装" hidden="1">'[1]仮設躯体'!#REF!</definedName>
    <definedName name="__123Graph_A躯体" localSheetId="0" hidden="1">'[1]仮設躯体'!#REF!</definedName>
    <definedName name="__123Graph_A躯体" localSheetId="6" hidden="1">'[1]仮設躯体'!#REF!</definedName>
    <definedName name="__123Graph_A躯体" hidden="1">'[1]仮設躯体'!#REF!</definedName>
    <definedName name="__123Graph_A建築" localSheetId="0" hidden="1">'[1]仮設躯体'!#REF!</definedName>
    <definedName name="__123Graph_A建築" localSheetId="6" hidden="1">'[1]仮設躯体'!#REF!</definedName>
    <definedName name="__123Graph_A建築" hidden="1">'[1]仮設躯体'!#REF!</definedName>
    <definedName name="__123Graph_A室内" localSheetId="0" hidden="1">'[1]仮設躯体'!#REF!</definedName>
    <definedName name="__123Graph_A室内" localSheetId="6" hidden="1">'[1]仮設躯体'!#REF!</definedName>
    <definedName name="__123Graph_A室内" hidden="1">'[1]仮設躯体'!#REF!</definedName>
    <definedName name="__123Graph_A土工" localSheetId="0" hidden="1">'[1]仮設躯体'!#REF!</definedName>
    <definedName name="__123Graph_A土工" localSheetId="6" hidden="1">'[1]仮設躯体'!#REF!</definedName>
    <definedName name="__123Graph_A土工" hidden="1">'[1]仮設躯体'!#REF!</definedName>
    <definedName name="__123Graph_A内装" localSheetId="0" hidden="1">'[1]仮設躯体'!#REF!</definedName>
    <definedName name="__123Graph_A内装" localSheetId="6" hidden="1">'[1]仮設躯体'!#REF!</definedName>
    <definedName name="__123Graph_A内装" hidden="1">'[1]仮設躯体'!#REF!</definedName>
    <definedName name="__123Graph_X外装" localSheetId="0" hidden="1">'[1]仮設躯体'!#REF!</definedName>
    <definedName name="__123Graph_X外装" localSheetId="6" hidden="1">'[1]仮設躯体'!#REF!</definedName>
    <definedName name="__123Graph_X外装" hidden="1">'[1]仮設躯体'!#REF!</definedName>
    <definedName name="__123Graph_X躯体" localSheetId="0" hidden="1">'[1]仮設躯体'!#REF!</definedName>
    <definedName name="__123Graph_X躯体" localSheetId="6" hidden="1">'[1]仮設躯体'!#REF!</definedName>
    <definedName name="__123Graph_X躯体" hidden="1">'[1]仮設躯体'!#REF!</definedName>
    <definedName name="__123Graph_X建築" localSheetId="0" hidden="1">'[1]仮設躯体'!#REF!</definedName>
    <definedName name="__123Graph_X建築" localSheetId="6" hidden="1">'[1]仮設躯体'!#REF!</definedName>
    <definedName name="__123Graph_X建築" hidden="1">'[1]仮設躯体'!#REF!</definedName>
    <definedName name="__123Graph_X室内" localSheetId="0" hidden="1">'[1]仮設躯体'!#REF!</definedName>
    <definedName name="__123Graph_X室内" localSheetId="6" hidden="1">'[1]仮設躯体'!#REF!</definedName>
    <definedName name="__123Graph_X室内" hidden="1">'[1]仮設躯体'!#REF!</definedName>
    <definedName name="__123Graph_X土工" localSheetId="0" hidden="1">'[1]仮設躯体'!#REF!</definedName>
    <definedName name="__123Graph_X土工" localSheetId="6" hidden="1">'[1]仮設躯体'!#REF!</definedName>
    <definedName name="__123Graph_X土工" hidden="1">'[1]仮設躯体'!#REF!</definedName>
    <definedName name="__123Graph_X内装" localSheetId="0" hidden="1">'[1]仮設躯体'!#REF!</definedName>
    <definedName name="__123Graph_X内装" localSheetId="6" hidden="1">'[1]仮設躯体'!#REF!</definedName>
    <definedName name="__123Graph_X内装" hidden="1">'[1]仮設躯体'!#REF!</definedName>
    <definedName name="_Fill" localSheetId="3" hidden="1">'[2]見積比較'!#REF!</definedName>
    <definedName name="_Fill" hidden="1">#REF!</definedName>
    <definedName name="_Key1" localSheetId="3" hidden="1">'[3]内・屋外'!#REF!</definedName>
    <definedName name="_Key1" hidden="1">#REF!</definedName>
    <definedName name="_Key2" localSheetId="0" hidden="1">'[3]内・屋外'!#REF!</definedName>
    <definedName name="_Key2" localSheetId="6" hidden="1">'[3]内・屋外'!#REF!</definedName>
    <definedName name="_Key2" hidden="1">'[3]内・屋外'!#REF!</definedName>
    <definedName name="_Order1" hidden="1">255</definedName>
    <definedName name="_Order2" hidden="1">255</definedName>
    <definedName name="_Sort" localSheetId="3" hidden="1">'[3]内・屋外'!#REF!</definedName>
    <definedName name="_Sort" hidden="1">#REF!</definedName>
    <definedName name="AccessDatabase" hidden="1">"C:\My Documents\キンニャモニャセンター計算集計1.mdb"</definedName>
    <definedName name="_xlnm.Print_Area" localSheetId="5">'内訳書'!$A$1:$L$59</definedName>
    <definedName name="_xlnm.Print_Area" localSheetId="6">'明細書'!$A$1:$K$215</definedName>
    <definedName name="_xlnm.Print_Titles" localSheetId="5">'内訳書'!$1:$7</definedName>
    <definedName name="_xlnm.Print_Titles" localSheetId="6">'明細書'!$1:$7</definedName>
  </definedNames>
  <calcPr calcMode="manual" fullCalcOnLoad="1"/>
</workbook>
</file>

<file path=xl/sharedStrings.xml><?xml version="1.0" encoding="utf-8"?>
<sst xmlns="http://schemas.openxmlformats.org/spreadsheetml/2006/main" count="303" uniqueCount="217">
  <si>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</si>
  <si>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</si>
  <si>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</si>
  <si>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</si>
  <si>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</si>
  <si>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</si>
  <si>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</si>
  <si>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</si>
  <si>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</si>
  <si>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</si>
  <si>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</si>
  <si>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</si>
  <si>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</si>
  <si>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</si>
  <si>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</si>
  <si>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</si>
  <si>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長</t>
  </si>
  <si>
    <t>幅</t>
  </si>
  <si>
    <t>設計</t>
  </si>
  <si>
    <t>検算</t>
  </si>
  <si>
    <t>工事の大要</t>
  </si>
  <si>
    <t>設計審査監</t>
  </si>
  <si>
    <t>工事原価</t>
  </si>
  <si>
    <t>工事価格</t>
  </si>
  <si>
    <t>工事費</t>
  </si>
  <si>
    <t>設計書</t>
  </si>
  <si>
    <t>亀山市</t>
  </si>
  <si>
    <t>監督員</t>
  </si>
  <si>
    <t>管理技術者</t>
  </si>
  <si>
    <t>担当者</t>
  </si>
  <si>
    <t>照査技術者</t>
  </si>
  <si>
    <t>代表取締役　○○</t>
  </si>
  <si>
    <t>工事実施設計書</t>
  </si>
  <si>
    <t>A</t>
  </si>
  <si>
    <t>B-1</t>
  </si>
  <si>
    <t>E</t>
  </si>
  <si>
    <t>消費税相当額</t>
  </si>
  <si>
    <t>一般管理費</t>
  </si>
  <si>
    <t>直接工事費</t>
  </si>
  <si>
    <t>内　　訳　　書</t>
  </si>
  <si>
    <t>明　　細　　書</t>
  </si>
  <si>
    <t>一般工事</t>
  </si>
  <si>
    <t>発生材処分費</t>
  </si>
  <si>
    <t>共通仮設費（積上）</t>
  </si>
  <si>
    <t>共通仮設費（一般工事）</t>
  </si>
  <si>
    <t>現場管理費（一般工事）</t>
  </si>
  <si>
    <t>課長</t>
  </si>
  <si>
    <t>A</t>
  </si>
  <si>
    <t>A-1</t>
  </si>
  <si>
    <t>A-計</t>
  </si>
  <si>
    <t/>
  </si>
  <si>
    <t>B-2</t>
  </si>
  <si>
    <t>C</t>
  </si>
  <si>
    <t>工事変更設計書</t>
  </si>
  <si>
    <t>当初設計額</t>
  </si>
  <si>
    <t>当初契約額</t>
  </si>
  <si>
    <t>変更設計額</t>
  </si>
  <si>
    <t>変更契約額</t>
  </si>
  <si>
    <t>変　　更　　理　　由</t>
  </si>
  <si>
    <t>変　更　理　由　書　及　び　対　照　表</t>
  </si>
  <si>
    <t>種別</t>
  </si>
  <si>
    <t>数量</t>
  </si>
  <si>
    <t>当初</t>
  </si>
  <si>
    <t>数量増減△</t>
  </si>
  <si>
    <t>金額</t>
  </si>
  <si>
    <t>金額増減△</t>
  </si>
  <si>
    <t>変更理由</t>
  </si>
  <si>
    <t>変更</t>
  </si>
  <si>
    <t>1 一般工事</t>
  </si>
  <si>
    <t xml:space="preserve"> </t>
  </si>
  <si>
    <t>2 鉄骨工事</t>
  </si>
  <si>
    <t>3 その他工事</t>
  </si>
  <si>
    <t>A 直接工事費</t>
  </si>
  <si>
    <t>B-1 共通仮設費（一般工事）</t>
  </si>
  <si>
    <t>B-2 共通仮設費（鉄骨工事）</t>
  </si>
  <si>
    <t>B-3 共通仮設費（その他工事）</t>
  </si>
  <si>
    <t>B-4 共通仮設費（積上）</t>
  </si>
  <si>
    <t>C-1 現場管理費（一般工事）</t>
  </si>
  <si>
    <t>C-2 現場管理費（鉄骨工事）</t>
  </si>
  <si>
    <t>C-3 現場管理費（その他工事）</t>
  </si>
  <si>
    <t xml:space="preserve"> 工事原価</t>
  </si>
  <si>
    <t>D 一般管理費</t>
  </si>
  <si>
    <t>E 発生材処分費</t>
  </si>
  <si>
    <t xml:space="preserve"> 工事価格</t>
  </si>
  <si>
    <t xml:space="preserve"> 消費税相当額</t>
  </si>
  <si>
    <t xml:space="preserve"> 工事費</t>
  </si>
  <si>
    <t>消　費　税　相　当　額　等　計　算　書</t>
  </si>
  <si>
    <t>単位：円　</t>
  </si>
  <si>
    <t>当           初</t>
  </si>
  <si>
    <t>第 １ 回 変 更</t>
  </si>
  <si>
    <t>第 ２ 回 変 更</t>
  </si>
  <si>
    <t>工事価格</t>
  </si>
  <si>
    <t>（Ａ）</t>
  </si>
  <si>
    <t>（Ａ1）</t>
  </si>
  <si>
    <t>（Ａ2）</t>
  </si>
  <si>
    <t>消費税相当額</t>
  </si>
  <si>
    <t>（Ｂ）</t>
  </si>
  <si>
    <t>（Ｂ1）</t>
  </si>
  <si>
    <t>（Ｂ2）</t>
  </si>
  <si>
    <t>設計額</t>
  </si>
  <si>
    <t>（Ｃ）</t>
  </si>
  <si>
    <t>（Ｃ1）</t>
  </si>
  <si>
    <t>（Ｃ2）</t>
  </si>
  <si>
    <t>落札率を乗じた工事価格</t>
  </si>
  <si>
    <t>（Ｈ）</t>
  </si>
  <si>
    <t>（Ｈ1）</t>
  </si>
  <si>
    <t>（Ｈ2）</t>
  </si>
  <si>
    <t>工事価格の増減（民積）</t>
  </si>
  <si>
    <t>（Ｊ）</t>
  </si>
  <si>
    <t>（Ｊ1）</t>
  </si>
  <si>
    <t>（Ｊ2）</t>
  </si>
  <si>
    <t>入札額</t>
  </si>
  <si>
    <t>（Ｄ）</t>
  </si>
  <si>
    <t>（Ｄ1）</t>
  </si>
  <si>
    <t>（Ｄ2）</t>
  </si>
  <si>
    <t>消費税相当額増額分（民積）</t>
  </si>
  <si>
    <t>（Ｅ’）</t>
  </si>
  <si>
    <t>（Ｅ1’）</t>
  </si>
  <si>
    <t>（Ｅ2’）</t>
  </si>
  <si>
    <t>請負額の増減</t>
  </si>
  <si>
    <t>（Ｋ）</t>
  </si>
  <si>
    <t>（Ｋ1）</t>
  </si>
  <si>
    <t>（Ｋ2）</t>
  </si>
  <si>
    <t>消費税相当額（民積）</t>
  </si>
  <si>
    <t>（Ｅ）</t>
  </si>
  <si>
    <t>（Ｅ1）</t>
  </si>
  <si>
    <t>（Ｅ2）</t>
  </si>
  <si>
    <t>請負代金額</t>
  </si>
  <si>
    <t>（Ｆ）</t>
  </si>
  <si>
    <t>（Ｆ1）</t>
  </si>
  <si>
    <t>（Ｆ2）</t>
  </si>
  <si>
    <t>　Ｃ＝Ａ＋Ｂ</t>
  </si>
  <si>
    <t>　Ｃ１＝Ａ１＋Ｂ１</t>
  </si>
  <si>
    <t>　Ｃ２＝Ａ２＋Ｂ２</t>
  </si>
  <si>
    <t>　Ｈ１＝Ａ１×Ｆ／Ｃ</t>
  </si>
  <si>
    <t>　Ｈ２＝Ａ２×Ｆ／Ｃ</t>
  </si>
  <si>
    <t>　Ｆ＝Ｄ＋Ｅ</t>
  </si>
  <si>
    <t>　Ｊ１＝Ｈ１－Ｄ</t>
  </si>
  <si>
    <t>　Ｊ２＝Ｈ２－Ｄ</t>
  </si>
  <si>
    <t>　Ｋ１＝Ｊ１＋Ｅ１’</t>
  </si>
  <si>
    <t>　Ｋ２＝Ｊ２＋Ｅ２’</t>
  </si>
  <si>
    <t>　Ｅ１＝Ｅ＋Ｅ１’</t>
  </si>
  <si>
    <t>　Ｅ２＝Ｅ＋Ｅ２’</t>
  </si>
  <si>
    <t>　Ｆ１＝Ｆ＋Ｋ１＝Ｈ１＋Ｅ１</t>
  </si>
  <si>
    <t>　Ｆ２＝Ｆ＋Ｋ２＝Ｈ２＋Ｅ２</t>
  </si>
  <si>
    <t>設計　令和○年○○月</t>
  </si>
  <si>
    <t>　Ｂ＝Ａ×0.1</t>
  </si>
  <si>
    <t>　Ｅ＝Ｄ×0.1</t>
  </si>
  <si>
    <t>　Ｂ１＝Ａ１×0.1</t>
  </si>
  <si>
    <t>　Ｅ１’＝Ｊ１×0.1</t>
  </si>
  <si>
    <t>　Ｂ２＝Ａ２×0.1</t>
  </si>
  <si>
    <t>　Ｅ２’＝Ｊ２×0.1</t>
  </si>
  <si>
    <t xml:space="preserve">
別紙変更理由書のとおり
事業量が増工になったことに伴い工期の延長をする。
【変更前】令和○年○月○日　～　令和○年○月○日
【変更後】令和○年○月○日　～　令和○年○月○日</t>
  </si>
  <si>
    <t>藤川設計株式会社</t>
  </si>
  <si>
    <t>藤川　啓志</t>
  </si>
  <si>
    <t>三重県津市港町19番12号</t>
  </si>
  <si>
    <t>ｍ2</t>
  </si>
  <si>
    <t>養生</t>
  </si>
  <si>
    <t>ｍ</t>
  </si>
  <si>
    <t>養生ｼｰﾄ張り 防炎1類　運搬共</t>
  </si>
  <si>
    <t>ｍ3</t>
  </si>
  <si>
    <t>枚</t>
  </si>
  <si>
    <t>藤川設計株式会社</t>
  </si>
  <si>
    <t>亀山東小学校体育館屋根改修工事</t>
  </si>
  <si>
    <t>塩ビシート防水(高耐久仕様)t=1.5 機械固定工法</t>
  </si>
  <si>
    <t>アルミ笠木仮撤去・復旧</t>
  </si>
  <si>
    <t>塩ビ被覆鋼板　FLP-4　シーリング共</t>
  </si>
  <si>
    <t>立上り塩ビシート防水</t>
  </si>
  <si>
    <t>棟部分塩ビシート防水</t>
  </si>
  <si>
    <t>塩ビ鋼板　FLP-4</t>
  </si>
  <si>
    <t>裏打ちシーリング共</t>
  </si>
  <si>
    <t>塩ビ特注鋼板　100×20程度</t>
  </si>
  <si>
    <t>塩ビ特注鋼板　150×50×10程度　</t>
  </si>
  <si>
    <t>サンダー掛け</t>
  </si>
  <si>
    <t>スーパーフロアＧ(ナラ)t=16張替</t>
  </si>
  <si>
    <t>コートライン引き（白　W=50）</t>
  </si>
  <si>
    <t>ポリウレタン塗装３回塗</t>
  </si>
  <si>
    <t>タラップ　L=5070　安全ｶﾞｰﾄﾞ付き</t>
  </si>
  <si>
    <t>後付け用金具、アンカー共</t>
  </si>
  <si>
    <t>箇所</t>
  </si>
  <si>
    <t xml:space="preserve">昇降防止扉 </t>
  </si>
  <si>
    <t>ガード型(通常タイプ)</t>
  </si>
  <si>
    <t>整理清掃後片付け（竣工清掃)</t>
  </si>
  <si>
    <t>建築工事</t>
  </si>
  <si>
    <t>直接仮設工事</t>
  </si>
  <si>
    <t>防水改修工事</t>
  </si>
  <si>
    <t>金属工事</t>
  </si>
  <si>
    <t>内部床補修工事</t>
  </si>
  <si>
    <t>仮囲い　Ａ型バリケード</t>
  </si>
  <si>
    <t>仮囲い　ガードフェンス　H=1800</t>
  </si>
  <si>
    <t>クロスゲート　W6000ｘH1800</t>
  </si>
  <si>
    <t>内部足場</t>
  </si>
  <si>
    <t>ｍ2</t>
  </si>
  <si>
    <t>外部足場</t>
  </si>
  <si>
    <t>枠組本足場ステージング</t>
  </si>
  <si>
    <t>枠組本足場W900（手すり先行式）　設置1ヶ月</t>
  </si>
  <si>
    <t>枠組本足場W600（手すり先行式）　設置2ヶ月</t>
  </si>
  <si>
    <t>廃材運搬費</t>
  </si>
  <si>
    <t>処分費</t>
  </si>
  <si>
    <t>木くず</t>
  </si>
  <si>
    <t>ｍ3</t>
  </si>
  <si>
    <t>日</t>
  </si>
  <si>
    <t>ラフテレーンクレーン　25ｔ　オペレーター付</t>
  </si>
  <si>
    <t>鉄板敷</t>
  </si>
  <si>
    <t>A-1-1</t>
  </si>
  <si>
    <t>A-1-1-2</t>
  </si>
  <si>
    <t>A-1-1-1</t>
  </si>
  <si>
    <t>A-1-1-4</t>
  </si>
  <si>
    <t>A-1-1-3</t>
  </si>
  <si>
    <t>亀　山　市
教育総務課</t>
  </si>
  <si>
    <t>設計　令和5年3月</t>
  </si>
  <si>
    <t>令和5年度</t>
  </si>
  <si>
    <t>枠組本足場W900（手すり先行式）　設置2ヶ月</t>
  </si>
  <si>
    <t>亀山市本町一丁目　地内</t>
  </si>
  <si>
    <t>学校管理費　施設整備費（小学校）</t>
  </si>
  <si>
    <t xml:space="preserve">
亀山東小学校体育館の屋根を防水改修する工事
　シート防水（機械固定工法） 869ｍ2
  タラップ設置  　　　　　　 1ヵ所
　内部床補修  　　　　　　　 174ｍ2
　付帯工事　　　　　　　　　　一式
</t>
  </si>
  <si>
    <t>令和5年9月29日限り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</si>
</sst>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General&quot; 円/kg&quot;"/>
    <numFmt numFmtId="216" formatCode="#,##0.000_ "/>
    <numFmt numFmtId="217" formatCode="0.0_);[Red]\(0.0\)"/>
  </numFmts>
  <fonts count="8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1"/>
      <name val="ＭＳ ゴシック"/>
      <family val="3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202" fontId="25" fillId="0" borderId="0" applyFill="0" applyBorder="0" applyAlignment="0"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203" fontId="11" fillId="0" borderId="0">
      <alignment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3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0" fillId="0" borderId="5" applyNumberFormat="0" applyFill="0" applyAlignment="0" applyProtection="0"/>
    <xf numFmtId="0" fontId="71" fillId="29" borderId="0" applyNumberFormat="0" applyBorder="0" applyAlignment="0" applyProtection="0"/>
    <xf numFmtId="0" fontId="35" fillId="30" borderId="0">
      <alignment horizontal="right" vertical="top"/>
      <protection/>
    </xf>
    <xf numFmtId="0" fontId="72" fillId="31" borderId="6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31" borderId="11" applyNumberFormat="0" applyAlignment="0" applyProtection="0"/>
    <xf numFmtId="179" fontId="36" fillId="30" borderId="12">
      <alignment horizontal="right"/>
      <protection/>
    </xf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2" borderId="6" applyNumberFormat="0" applyAlignment="0" applyProtection="0"/>
    <xf numFmtId="0" fontId="81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82" fillId="33" borderId="0" applyNumberFormat="0" applyBorder="0" applyAlignment="0" applyProtection="0"/>
  </cellStyleXfs>
  <cellXfs count="4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178" fontId="15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0" xfId="82" applyFont="1" applyAlignment="1">
      <alignment vertical="center"/>
      <protection/>
    </xf>
    <xf numFmtId="0" fontId="19" fillId="0" borderId="0" xfId="82" applyFont="1" applyBorder="1" applyAlignment="1">
      <alignment vertical="center"/>
      <protection/>
    </xf>
    <xf numFmtId="0" fontId="19" fillId="0" borderId="0" xfId="82" applyFont="1" applyBorder="1" applyAlignment="1">
      <alignment horizontal="right" vertical="center"/>
      <protection/>
    </xf>
    <xf numFmtId="179" fontId="19" fillId="0" borderId="0" xfId="82" applyNumberFormat="1" applyFont="1" applyBorder="1" applyAlignment="1">
      <alignment vertical="center"/>
      <protection/>
    </xf>
    <xf numFmtId="0" fontId="19" fillId="0" borderId="0" xfId="82" applyFont="1" applyBorder="1" applyAlignment="1">
      <alignment horizontal="left" vertical="center"/>
      <protection/>
    </xf>
    <xf numFmtId="1" fontId="19" fillId="0" borderId="0" xfId="82" applyNumberFormat="1" applyFont="1" applyBorder="1" applyAlignment="1">
      <alignment vertical="center"/>
      <protection/>
    </xf>
    <xf numFmtId="0" fontId="18" fillId="0" borderId="0" xfId="82" applyFont="1" applyBorder="1" applyAlignment="1">
      <alignment vertical="center"/>
      <protection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2" fillId="0" borderId="24" xfId="81" applyBorder="1">
      <alignment vertical="center"/>
      <protection/>
    </xf>
    <xf numFmtId="0" fontId="12" fillId="0" borderId="25" xfId="81" applyBorder="1">
      <alignment vertical="center"/>
      <protection/>
    </xf>
    <xf numFmtId="0" fontId="12" fillId="0" borderId="26" xfId="81" applyBorder="1">
      <alignment vertical="center"/>
      <protection/>
    </xf>
    <xf numFmtId="0" fontId="12" fillId="0" borderId="0" xfId="81">
      <alignment vertical="center"/>
      <protection/>
    </xf>
    <xf numFmtId="0" fontId="12" fillId="0" borderId="27" xfId="81" applyBorder="1">
      <alignment vertical="center"/>
      <protection/>
    </xf>
    <xf numFmtId="0" fontId="12" fillId="0" borderId="0" xfId="81" applyBorder="1">
      <alignment vertical="center"/>
      <protection/>
    </xf>
    <xf numFmtId="0" fontId="12" fillId="0" borderId="28" xfId="81" applyBorder="1">
      <alignment vertical="center"/>
      <protection/>
    </xf>
    <xf numFmtId="0" fontId="21" fillId="0" borderId="29" xfId="81" applyFont="1" applyBorder="1" applyAlignment="1">
      <alignment horizontal="center" vertical="center"/>
      <protection/>
    </xf>
    <xf numFmtId="0" fontId="21" fillId="0" borderId="30" xfId="81" applyFont="1" applyBorder="1" applyAlignment="1">
      <alignment horizontal="center" vertical="center"/>
      <protection/>
    </xf>
    <xf numFmtId="0" fontId="23" fillId="0" borderId="30" xfId="81" applyFont="1" applyBorder="1" applyAlignment="1">
      <alignment horizontal="center" vertical="center"/>
      <protection/>
    </xf>
    <xf numFmtId="0" fontId="23" fillId="0" borderId="31" xfId="81" applyFont="1" applyBorder="1" applyAlignment="1">
      <alignment horizontal="center" vertical="center"/>
      <protection/>
    </xf>
    <xf numFmtId="0" fontId="12" fillId="0" borderId="32" xfId="81" applyBorder="1">
      <alignment vertical="center"/>
      <protection/>
    </xf>
    <xf numFmtId="0" fontId="12" fillId="0" borderId="33" xfId="81" applyBorder="1">
      <alignment vertical="center"/>
      <protection/>
    </xf>
    <xf numFmtId="0" fontId="12" fillId="0" borderId="34" xfId="81" applyBorder="1">
      <alignment vertical="center"/>
      <protection/>
    </xf>
    <xf numFmtId="0" fontId="12" fillId="0" borderId="14" xfId="81" applyBorder="1">
      <alignment vertical="center"/>
      <protection/>
    </xf>
    <xf numFmtId="0" fontId="12" fillId="0" borderId="35" xfId="81" applyBorder="1">
      <alignment vertical="center"/>
      <protection/>
    </xf>
    <xf numFmtId="0" fontId="12" fillId="0" borderId="36" xfId="81" applyBorder="1">
      <alignment vertical="center"/>
      <protection/>
    </xf>
    <xf numFmtId="0" fontId="12" fillId="0" borderId="37" xfId="81" applyBorder="1">
      <alignment vertical="center"/>
      <protection/>
    </xf>
    <xf numFmtId="0" fontId="12" fillId="0" borderId="38" xfId="81" applyBorder="1">
      <alignment vertical="center"/>
      <protection/>
    </xf>
    <xf numFmtId="0" fontId="21" fillId="0" borderId="0" xfId="81" applyFont="1">
      <alignment vertical="center"/>
      <protection/>
    </xf>
    <xf numFmtId="0" fontId="24" fillId="0" borderId="0" xfId="83" applyFont="1" applyBorder="1" applyAlignment="1">
      <alignment horizontal="left" vertical="center"/>
      <protection/>
    </xf>
    <xf numFmtId="0" fontId="24" fillId="0" borderId="0" xfId="83" applyFont="1" applyBorder="1" applyAlignment="1">
      <alignment vertical="center"/>
      <protection/>
    </xf>
    <xf numFmtId="0" fontId="26" fillId="0" borderId="0" xfId="83" applyFont="1" applyBorder="1" applyAlignment="1">
      <alignment vertical="center"/>
      <protection/>
    </xf>
    <xf numFmtId="0" fontId="12" fillId="0" borderId="39" xfId="81" applyBorder="1">
      <alignment vertical="center"/>
      <protection/>
    </xf>
    <xf numFmtId="0" fontId="12" fillId="0" borderId="40" xfId="81" applyBorder="1">
      <alignment vertical="center"/>
      <protection/>
    </xf>
    <xf numFmtId="0" fontId="7" fillId="0" borderId="13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 shrinkToFit="1"/>
    </xf>
    <xf numFmtId="0" fontId="17" fillId="0" borderId="41" xfId="82" applyFont="1" applyFill="1" applyBorder="1" applyAlignment="1">
      <alignment vertical="center"/>
      <protection/>
    </xf>
    <xf numFmtId="0" fontId="17" fillId="0" borderId="22" xfId="82" applyFont="1" applyFill="1" applyBorder="1" applyAlignment="1">
      <alignment horizontal="center" vertical="center"/>
      <protection/>
    </xf>
    <xf numFmtId="0" fontId="17" fillId="0" borderId="41" xfId="82" applyFont="1" applyFill="1" applyBorder="1" applyAlignment="1">
      <alignment horizontal="left" vertical="center"/>
      <protection/>
    </xf>
    <xf numFmtId="0" fontId="10" fillId="0" borderId="15" xfId="82" applyFont="1" applyFill="1" applyBorder="1" applyAlignment="1">
      <alignment horizontal="center" vertical="center"/>
      <protection/>
    </xf>
    <xf numFmtId="0" fontId="9" fillId="0" borderId="19" xfId="82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0" fontId="7" fillId="0" borderId="42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24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19" fillId="0" borderId="41" xfId="0" applyNumberFormat="1" applyFont="1" applyBorder="1" applyAlignment="1">
      <alignment horizontal="center" vertical="center"/>
    </xf>
    <xf numFmtId="0" fontId="10" fillId="0" borderId="19" xfId="82" applyFont="1" applyFill="1" applyBorder="1" applyAlignment="1">
      <alignment horizontal="distributed" vertical="center"/>
      <protection/>
    </xf>
    <xf numFmtId="0" fontId="10" fillId="0" borderId="15" xfId="82" applyFont="1" applyFill="1" applyBorder="1" applyAlignment="1">
      <alignment horizontal="distributed" vertical="center"/>
      <protection/>
    </xf>
    <xf numFmtId="0" fontId="18" fillId="0" borderId="0" xfId="84" applyFont="1">
      <alignment/>
      <protection/>
    </xf>
    <xf numFmtId="0" fontId="41" fillId="0" borderId="0" xfId="84" applyFont="1" applyAlignment="1">
      <alignment horizontal="center" vertical="center"/>
      <protection/>
    </xf>
    <xf numFmtId="0" fontId="18" fillId="0" borderId="22" xfId="84" applyFont="1" applyBorder="1">
      <alignment/>
      <protection/>
    </xf>
    <xf numFmtId="0" fontId="43" fillId="0" borderId="18" xfId="84" applyFont="1" applyBorder="1" applyAlignment="1">
      <alignment horizontal="distributed" vertical="center"/>
      <protection/>
    </xf>
    <xf numFmtId="0" fontId="43" fillId="0" borderId="22" xfId="84" applyFont="1" applyBorder="1" applyAlignment="1">
      <alignment horizontal="distributed" vertical="center"/>
      <protection/>
    </xf>
    <xf numFmtId="0" fontId="43" fillId="0" borderId="23" xfId="84" applyFont="1" applyBorder="1" applyAlignment="1">
      <alignment horizontal="distributed" vertical="center"/>
      <protection/>
    </xf>
    <xf numFmtId="0" fontId="43" fillId="0" borderId="23" xfId="84" applyFont="1" applyBorder="1" applyAlignment="1">
      <alignment horizontal="center"/>
      <protection/>
    </xf>
    <xf numFmtId="0" fontId="43" fillId="0" borderId="18" xfId="84" applyFont="1" applyBorder="1" applyAlignment="1">
      <alignment horizontal="center"/>
      <protection/>
    </xf>
    <xf numFmtId="0" fontId="18" fillId="0" borderId="19" xfId="84" applyFont="1" applyBorder="1">
      <alignment/>
      <protection/>
    </xf>
    <xf numFmtId="0" fontId="43" fillId="0" borderId="20" xfId="84" applyFont="1" applyBorder="1" applyAlignment="1">
      <alignment horizontal="distributed" vertical="center"/>
      <protection/>
    </xf>
    <xf numFmtId="0" fontId="43" fillId="0" borderId="19" xfId="84" applyFont="1" applyBorder="1" applyAlignment="1">
      <alignment horizontal="distributed" vertical="center"/>
      <protection/>
    </xf>
    <xf numFmtId="0" fontId="43" fillId="0" borderId="21" xfId="84" applyFont="1" applyBorder="1" applyAlignment="1">
      <alignment horizontal="distributed" vertical="center"/>
      <protection/>
    </xf>
    <xf numFmtId="0" fontId="43" fillId="0" borderId="21" xfId="84" applyFont="1" applyBorder="1" applyAlignment="1">
      <alignment horizontal="center" vertical="top"/>
      <protection/>
    </xf>
    <xf numFmtId="0" fontId="43" fillId="0" borderId="20" xfId="84" applyFont="1" applyBorder="1" applyAlignment="1">
      <alignment horizontal="center" vertical="top"/>
      <protection/>
    </xf>
    <xf numFmtId="0" fontId="43" fillId="0" borderId="33" xfId="84" applyFont="1" applyBorder="1" applyAlignment="1">
      <alignment horizontal="distributed" vertical="center"/>
      <protection/>
    </xf>
    <xf numFmtId="0" fontId="18" fillId="0" borderId="23" xfId="84" applyFont="1" applyBorder="1" applyAlignment="1">
      <alignment shrinkToFit="1"/>
      <protection/>
    </xf>
    <xf numFmtId="0" fontId="18" fillId="0" borderId="41" xfId="84" applyFont="1" applyBorder="1">
      <alignment/>
      <protection/>
    </xf>
    <xf numFmtId="177" fontId="43" fillId="0" borderId="30" xfId="84" applyNumberFormat="1" applyFont="1" applyBorder="1" applyAlignment="1">
      <alignment horizontal="right"/>
      <protection/>
    </xf>
    <xf numFmtId="177" fontId="43" fillId="0" borderId="23" xfId="84" applyNumberFormat="1" applyFont="1" applyBorder="1" applyAlignment="1">
      <alignment horizontal="right"/>
      <protection/>
    </xf>
    <xf numFmtId="177" fontId="18" fillId="0" borderId="23" xfId="84" applyNumberFormat="1" applyFont="1" applyBorder="1">
      <alignment/>
      <protection/>
    </xf>
    <xf numFmtId="0" fontId="18" fillId="0" borderId="23" xfId="84" applyFont="1" applyBorder="1">
      <alignment/>
      <protection/>
    </xf>
    <xf numFmtId="176" fontId="43" fillId="0" borderId="30" xfId="84" applyNumberFormat="1" applyFont="1" applyBorder="1" applyAlignment="1">
      <alignment horizontal="right"/>
      <protection/>
    </xf>
    <xf numFmtId="176" fontId="43" fillId="0" borderId="23" xfId="84" applyNumberFormat="1" applyFont="1" applyBorder="1" applyAlignment="1">
      <alignment horizontal="right"/>
      <protection/>
    </xf>
    <xf numFmtId="0" fontId="18" fillId="0" borderId="18" xfId="84" applyFont="1" applyBorder="1" applyAlignment="1">
      <alignment horizontal="center"/>
      <protection/>
    </xf>
    <xf numFmtId="177" fontId="43" fillId="0" borderId="21" xfId="84" applyNumberFormat="1" applyFont="1" applyBorder="1" applyAlignment="1">
      <alignment horizontal="right"/>
      <protection/>
    </xf>
    <xf numFmtId="177" fontId="43" fillId="0" borderId="21" xfId="84" applyNumberFormat="1" applyFont="1" applyBorder="1">
      <alignment/>
      <protection/>
    </xf>
    <xf numFmtId="208" fontId="43" fillId="0" borderId="21" xfId="84" applyNumberFormat="1" applyFont="1" applyBorder="1">
      <alignment/>
      <protection/>
    </xf>
    <xf numFmtId="208" fontId="43" fillId="0" borderId="41" xfId="84" applyNumberFormat="1" applyFont="1" applyBorder="1">
      <alignment/>
      <protection/>
    </xf>
    <xf numFmtId="176" fontId="43" fillId="0" borderId="21" xfId="84" applyNumberFormat="1" applyFont="1" applyBorder="1" applyAlignment="1">
      <alignment horizontal="right"/>
      <protection/>
    </xf>
    <xf numFmtId="176" fontId="43" fillId="0" borderId="21" xfId="84" applyNumberFormat="1" applyFont="1" applyBorder="1">
      <alignment/>
      <protection/>
    </xf>
    <xf numFmtId="176" fontId="43" fillId="0" borderId="19" xfId="84" applyNumberFormat="1" applyFont="1" applyBorder="1">
      <alignment/>
      <protection/>
    </xf>
    <xf numFmtId="0" fontId="18" fillId="0" borderId="20" xfId="84" applyFont="1" applyBorder="1" applyAlignment="1">
      <alignment horizontal="center"/>
      <protection/>
    </xf>
    <xf numFmtId="0" fontId="18" fillId="0" borderId="0" xfId="84" applyFont="1" applyBorder="1" applyAlignment="1">
      <alignment shrinkToFit="1"/>
      <protection/>
    </xf>
    <xf numFmtId="0" fontId="18" fillId="0" borderId="0" xfId="84" applyFont="1" applyAlignment="1">
      <alignment shrinkToFit="1"/>
      <protection/>
    </xf>
    <xf numFmtId="0" fontId="18" fillId="0" borderId="43" xfId="84" applyFont="1" applyBorder="1">
      <alignment/>
      <protection/>
    </xf>
    <xf numFmtId="0" fontId="18" fillId="0" borderId="0" xfId="84" applyFont="1" applyAlignment="1">
      <alignment horizontal="left" shrinkToFit="1"/>
      <protection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center"/>
    </xf>
    <xf numFmtId="0" fontId="19" fillId="0" borderId="44" xfId="0" applyFont="1" applyBorder="1" applyAlignment="1">
      <alignment/>
    </xf>
    <xf numFmtId="0" fontId="19" fillId="0" borderId="29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176" fontId="19" fillId="0" borderId="2" xfId="0" applyNumberFormat="1" applyFont="1" applyBorder="1" applyAlignment="1">
      <alignment/>
    </xf>
    <xf numFmtId="0" fontId="19" fillId="0" borderId="41" xfId="0" applyFont="1" applyBorder="1" applyAlignment="1">
      <alignment horizontal="center"/>
    </xf>
    <xf numFmtId="209" fontId="19" fillId="0" borderId="2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19" fillId="0" borderId="29" xfId="0" applyFont="1" applyBorder="1" applyAlignment="1">
      <alignment vertical="center"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horizontal="center"/>
    </xf>
    <xf numFmtId="176" fontId="19" fillId="0" borderId="48" xfId="0" applyNumberFormat="1" applyFont="1" applyBorder="1" applyAlignment="1">
      <alignment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 vertical="center"/>
    </xf>
    <xf numFmtId="0" fontId="19" fillId="0" borderId="21" xfId="0" applyFont="1" applyBorder="1" applyAlignment="1">
      <alignment horizontal="center"/>
    </xf>
    <xf numFmtId="176" fontId="19" fillId="0" borderId="52" xfId="0" applyNumberFormat="1" applyFont="1" applyBorder="1" applyAlignment="1">
      <alignment/>
    </xf>
    <xf numFmtId="209" fontId="19" fillId="0" borderId="21" xfId="0" applyNumberFormat="1" applyFont="1" applyBorder="1" applyAlignment="1">
      <alignment/>
    </xf>
    <xf numFmtId="176" fontId="19" fillId="0" borderId="53" xfId="0" applyNumberFormat="1" applyFont="1" applyBorder="1" applyAlignment="1">
      <alignment/>
    </xf>
    <xf numFmtId="209" fontId="19" fillId="0" borderId="53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176" fontId="19" fillId="0" borderId="23" xfId="0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209" fontId="19" fillId="0" borderId="23" xfId="0" applyNumberFormat="1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6" xfId="0" applyFont="1" applyBorder="1" applyAlignment="1">
      <alignment/>
    </xf>
    <xf numFmtId="0" fontId="18" fillId="0" borderId="18" xfId="84" applyFont="1" applyBorder="1">
      <alignment/>
      <protection/>
    </xf>
    <xf numFmtId="0" fontId="18" fillId="0" borderId="21" xfId="84" applyFont="1" applyBorder="1" applyAlignment="1">
      <alignment shrinkToFit="1"/>
      <protection/>
    </xf>
    <xf numFmtId="0" fontId="18" fillId="0" borderId="21" xfId="84" applyFont="1" applyBorder="1">
      <alignment/>
      <protection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5" xfId="0" applyFont="1" applyBorder="1" applyAlignment="1">
      <alignment shrinkToFit="1"/>
    </xf>
    <xf numFmtId="0" fontId="40" fillId="0" borderId="13" xfId="0" applyFont="1" applyBorder="1" applyAlignment="1">
      <alignment horizontal="center" shrinkToFit="1"/>
    </xf>
    <xf numFmtId="0" fontId="40" fillId="0" borderId="15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shrinkToFit="1"/>
    </xf>
    <xf numFmtId="0" fontId="7" fillId="0" borderId="13" xfId="0" applyFont="1" applyBorder="1" applyAlignment="1">
      <alignment horizontal="center" shrinkToFit="1"/>
    </xf>
    <xf numFmtId="0" fontId="7" fillId="0" borderId="13" xfId="0" applyFont="1" applyBorder="1" applyAlignment="1">
      <alignment shrinkToFit="1"/>
    </xf>
    <xf numFmtId="0" fontId="0" fillId="0" borderId="0" xfId="0" applyAlignment="1">
      <alignment horizontal="center" shrinkToFit="1"/>
    </xf>
    <xf numFmtId="178" fontId="44" fillId="0" borderId="2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187" fontId="7" fillId="0" borderId="21" xfId="82" applyNumberFormat="1" applyFont="1" applyFill="1" applyBorder="1" applyAlignment="1">
      <alignment horizontal="left" vertical="center"/>
      <protection/>
    </xf>
    <xf numFmtId="0" fontId="83" fillId="0" borderId="0" xfId="0" applyNumberFormat="1" applyFont="1" applyAlignment="1">
      <alignment/>
    </xf>
    <xf numFmtId="188" fontId="9" fillId="0" borderId="24" xfId="82" applyNumberFormat="1" applyFont="1" applyBorder="1" applyAlignment="1">
      <alignment horizontal="center" vertical="center" shrinkToFit="1"/>
      <protection/>
    </xf>
    <xf numFmtId="188" fontId="9" fillId="0" borderId="55" xfId="82" applyNumberFormat="1" applyFont="1" applyBorder="1" applyAlignment="1">
      <alignment horizontal="center" vertical="center" shrinkToFit="1"/>
      <protection/>
    </xf>
    <xf numFmtId="188" fontId="9" fillId="0" borderId="56" xfId="82" applyNumberFormat="1" applyFont="1" applyBorder="1" applyAlignment="1">
      <alignment horizontal="center" vertical="center" shrinkToFit="1"/>
      <protection/>
    </xf>
    <xf numFmtId="188" fontId="9" fillId="0" borderId="20" xfId="82" applyNumberFormat="1" applyFont="1" applyBorder="1" applyAlignment="1">
      <alignment horizontal="center" vertical="center" shrinkToFit="1"/>
      <protection/>
    </xf>
    <xf numFmtId="0" fontId="9" fillId="0" borderId="57" xfId="82" applyNumberFormat="1" applyFont="1" applyBorder="1" applyAlignment="1">
      <alignment horizontal="distributed" vertical="center" wrapText="1"/>
      <protection/>
    </xf>
    <xf numFmtId="0" fontId="9" fillId="0" borderId="55" xfId="82" applyNumberFormat="1" applyFont="1" applyBorder="1" applyAlignment="1">
      <alignment horizontal="distributed" vertical="center"/>
      <protection/>
    </xf>
    <xf numFmtId="0" fontId="9" fillId="0" borderId="19" xfId="82" applyNumberFormat="1" applyFont="1" applyBorder="1" applyAlignment="1">
      <alignment horizontal="distributed" vertical="center"/>
      <protection/>
    </xf>
    <xf numFmtId="0" fontId="9" fillId="0" borderId="20" xfId="82" applyNumberFormat="1" applyFont="1" applyBorder="1" applyAlignment="1">
      <alignment horizontal="distributed" vertical="center"/>
      <protection/>
    </xf>
    <xf numFmtId="0" fontId="41" fillId="0" borderId="57" xfId="0" applyNumberFormat="1" applyFont="1" applyBorder="1" applyAlignment="1">
      <alignment horizontal="distributed" vertical="center"/>
    </xf>
    <xf numFmtId="0" fontId="41" fillId="0" borderId="25" xfId="0" applyNumberFormat="1" applyFont="1" applyBorder="1" applyAlignment="1">
      <alignment horizontal="distributed" vertical="center"/>
    </xf>
    <xf numFmtId="0" fontId="41" fillId="0" borderId="55" xfId="0" applyNumberFormat="1" applyFont="1" applyBorder="1" applyAlignment="1">
      <alignment horizontal="distributed" vertical="center"/>
    </xf>
    <xf numFmtId="0" fontId="41" fillId="0" borderId="19" xfId="0" applyNumberFormat="1" applyFont="1" applyBorder="1" applyAlignment="1">
      <alignment horizontal="distributed" vertical="center"/>
    </xf>
    <xf numFmtId="0" fontId="41" fillId="0" borderId="21" xfId="0" applyNumberFormat="1" applyFont="1" applyBorder="1" applyAlignment="1">
      <alignment horizontal="distributed" vertical="center"/>
    </xf>
    <xf numFmtId="0" fontId="41" fillId="0" borderId="20" xfId="0" applyNumberFormat="1" applyFont="1" applyBorder="1" applyAlignment="1">
      <alignment horizontal="distributed" vertical="center"/>
    </xf>
    <xf numFmtId="0" fontId="9" fillId="0" borderId="57" xfId="82" applyFont="1" applyBorder="1" applyAlignment="1">
      <alignment horizontal="center" vertical="center" wrapText="1"/>
      <protection/>
    </xf>
    <xf numFmtId="0" fontId="9" fillId="0" borderId="25" xfId="82" applyFont="1" applyBorder="1" applyAlignment="1">
      <alignment horizontal="center" vertical="center"/>
      <protection/>
    </xf>
    <xf numFmtId="0" fontId="9" fillId="0" borderId="26" xfId="82" applyFont="1" applyBorder="1" applyAlignment="1">
      <alignment horizontal="center" vertical="center"/>
      <protection/>
    </xf>
    <xf numFmtId="0" fontId="9" fillId="0" borderId="19" xfId="82" applyFont="1" applyBorder="1" applyAlignment="1">
      <alignment horizontal="center" vertical="center"/>
      <protection/>
    </xf>
    <xf numFmtId="0" fontId="9" fillId="0" borderId="21" xfId="82" applyFont="1" applyBorder="1" applyAlignment="1">
      <alignment horizontal="center" vertical="center"/>
      <protection/>
    </xf>
    <xf numFmtId="0" fontId="9" fillId="0" borderId="45" xfId="82" applyFont="1" applyBorder="1" applyAlignment="1">
      <alignment horizontal="center" vertical="center"/>
      <protection/>
    </xf>
    <xf numFmtId="0" fontId="9" fillId="0" borderId="58" xfId="82" applyFont="1" applyFill="1" applyBorder="1" applyAlignment="1">
      <alignment horizontal="distributed" vertical="center" indent="1"/>
      <protection/>
    </xf>
    <xf numFmtId="0" fontId="9" fillId="0" borderId="2" xfId="82" applyFont="1" applyFill="1" applyBorder="1" applyAlignment="1">
      <alignment horizontal="distributed" vertical="center" indent="1"/>
      <protection/>
    </xf>
    <xf numFmtId="0" fontId="9" fillId="0" borderId="30" xfId="82" applyFont="1" applyFill="1" applyBorder="1" applyAlignment="1">
      <alignment horizontal="distributed" vertical="center" indent="1"/>
      <protection/>
    </xf>
    <xf numFmtId="0" fontId="9" fillId="34" borderId="2" xfId="82" applyFont="1" applyFill="1" applyBorder="1" applyAlignment="1">
      <alignment horizontal="left" vertical="center"/>
      <protection/>
    </xf>
    <xf numFmtId="0" fontId="9" fillId="34" borderId="46" xfId="82" applyFont="1" applyFill="1" applyBorder="1" applyAlignment="1">
      <alignment horizontal="left" vertical="center"/>
      <protection/>
    </xf>
    <xf numFmtId="0" fontId="9" fillId="0" borderId="2" xfId="82" applyFont="1" applyFill="1" applyBorder="1" applyAlignment="1">
      <alignment horizontal="left" vertical="center"/>
      <protection/>
    </xf>
    <xf numFmtId="0" fontId="9" fillId="0" borderId="46" xfId="82" applyFont="1" applyFill="1" applyBorder="1" applyAlignment="1">
      <alignment horizontal="left" vertical="center"/>
      <protection/>
    </xf>
    <xf numFmtId="0" fontId="9" fillId="0" borderId="30" xfId="82" applyFont="1" applyFill="1" applyBorder="1" applyAlignment="1">
      <alignment horizontal="left" vertical="center"/>
      <protection/>
    </xf>
    <xf numFmtId="0" fontId="9" fillId="0" borderId="41" xfId="82" applyFont="1" applyFill="1" applyBorder="1" applyAlignment="1">
      <alignment horizontal="center" vertical="center"/>
      <protection/>
    </xf>
    <xf numFmtId="0" fontId="9" fillId="0" borderId="2" xfId="82" applyFont="1" applyFill="1" applyBorder="1" applyAlignment="1">
      <alignment horizontal="center" vertical="center"/>
      <protection/>
    </xf>
    <xf numFmtId="0" fontId="9" fillId="0" borderId="46" xfId="82" applyFont="1" applyFill="1" applyBorder="1" applyAlignment="1">
      <alignment horizontal="center" vertical="center"/>
      <protection/>
    </xf>
    <xf numFmtId="0" fontId="9" fillId="0" borderId="59" xfId="82" applyFont="1" applyFill="1" applyBorder="1" applyAlignment="1">
      <alignment horizontal="distributed" vertical="center" indent="1"/>
      <protection/>
    </xf>
    <xf numFmtId="0" fontId="9" fillId="0" borderId="23" xfId="82" applyFont="1" applyFill="1" applyBorder="1" applyAlignment="1">
      <alignment horizontal="distributed" vertical="center" indent="1"/>
      <protection/>
    </xf>
    <xf numFmtId="0" fontId="9" fillId="0" borderId="60" xfId="82" applyFont="1" applyFill="1" applyBorder="1" applyAlignment="1">
      <alignment horizontal="distributed" vertical="center" indent="1"/>
      <protection/>
    </xf>
    <xf numFmtId="0" fontId="9" fillId="0" borderId="27" xfId="82" applyFont="1" applyFill="1" applyBorder="1" applyAlignment="1">
      <alignment horizontal="distributed" vertical="center" indent="1"/>
      <protection/>
    </xf>
    <xf numFmtId="0" fontId="9" fillId="0" borderId="0" xfId="82" applyFont="1" applyFill="1" applyBorder="1" applyAlignment="1">
      <alignment horizontal="distributed" vertical="center" indent="1"/>
      <protection/>
    </xf>
    <xf numFmtId="0" fontId="9" fillId="0" borderId="61" xfId="82" applyFont="1" applyFill="1" applyBorder="1" applyAlignment="1">
      <alignment horizontal="distributed" vertical="center" indent="1"/>
      <protection/>
    </xf>
    <xf numFmtId="0" fontId="9" fillId="0" borderId="56" xfId="82" applyFont="1" applyFill="1" applyBorder="1" applyAlignment="1">
      <alignment horizontal="distributed" vertical="center" indent="1"/>
      <protection/>
    </xf>
    <xf numFmtId="0" fontId="9" fillId="0" borderId="21" xfId="82" applyFont="1" applyFill="1" applyBorder="1" applyAlignment="1">
      <alignment horizontal="distributed" vertical="center" indent="1"/>
      <protection/>
    </xf>
    <xf numFmtId="0" fontId="9" fillId="0" borderId="20" xfId="82" applyFont="1" applyFill="1" applyBorder="1" applyAlignment="1">
      <alignment horizontal="distributed" vertical="center" indent="1"/>
      <protection/>
    </xf>
    <xf numFmtId="176" fontId="19" fillId="0" borderId="22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211" fontId="42" fillId="0" borderId="23" xfId="65" applyNumberFormat="1" applyFont="1" applyBorder="1" applyAlignment="1">
      <alignment horizontal="center" vertical="center"/>
    </xf>
    <xf numFmtId="211" fontId="42" fillId="0" borderId="18" xfId="65" applyNumberFormat="1" applyFont="1" applyBorder="1" applyAlignment="1">
      <alignment horizontal="center" vertical="center"/>
    </xf>
    <xf numFmtId="211" fontId="42" fillId="0" borderId="21" xfId="65" applyNumberFormat="1" applyFont="1" applyBorder="1" applyAlignment="1">
      <alignment horizontal="center" vertical="center"/>
    </xf>
    <xf numFmtId="211" fontId="42" fillId="0" borderId="20" xfId="65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13" xfId="82" applyFont="1" applyFill="1" applyBorder="1" applyAlignment="1">
      <alignment horizontal="distributed" vertical="center" wrapText="1"/>
      <protection/>
    </xf>
    <xf numFmtId="0" fontId="9" fillId="0" borderId="14" xfId="82" applyFont="1" applyFill="1" applyBorder="1" applyAlignment="1">
      <alignment horizontal="distributed" vertical="center"/>
      <protection/>
    </xf>
    <xf numFmtId="0" fontId="9" fillId="0" borderId="15" xfId="82" applyFont="1" applyFill="1" applyBorder="1" applyAlignment="1">
      <alignment horizontal="distributed" vertical="center"/>
      <protection/>
    </xf>
    <xf numFmtId="0" fontId="10" fillId="0" borderId="13" xfId="82" applyFont="1" applyFill="1" applyBorder="1" applyAlignment="1">
      <alignment horizontal="center" vertical="center"/>
      <protection/>
    </xf>
    <xf numFmtId="0" fontId="10" fillId="0" borderId="14" xfId="82" applyFont="1" applyFill="1" applyBorder="1" applyAlignment="1">
      <alignment horizontal="center" vertical="center"/>
      <protection/>
    </xf>
    <xf numFmtId="0" fontId="10" fillId="0" borderId="15" xfId="82" applyFont="1" applyFill="1" applyBorder="1" applyAlignment="1">
      <alignment horizontal="center" vertical="center"/>
      <protection/>
    </xf>
    <xf numFmtId="0" fontId="10" fillId="0" borderId="13" xfId="82" applyFont="1" applyFill="1" applyBorder="1" applyAlignment="1">
      <alignment horizontal="center" vertical="center" wrapText="1" shrinkToFit="1"/>
      <protection/>
    </xf>
    <xf numFmtId="0" fontId="10" fillId="0" borderId="14" xfId="82" applyFont="1" applyFill="1" applyBorder="1" applyAlignment="1">
      <alignment horizontal="center" vertical="center" wrapText="1" shrinkToFit="1"/>
      <protection/>
    </xf>
    <xf numFmtId="0" fontId="10" fillId="0" borderId="15" xfId="82" applyFont="1" applyFill="1" applyBorder="1" applyAlignment="1">
      <alignment horizontal="center" vertical="center" wrapText="1" shrinkToFit="1"/>
      <protection/>
    </xf>
    <xf numFmtId="0" fontId="10" fillId="0" borderId="22" xfId="82" applyFont="1" applyFill="1" applyBorder="1" applyAlignment="1">
      <alignment horizontal="center" vertical="center"/>
      <protection/>
    </xf>
    <xf numFmtId="0" fontId="10" fillId="0" borderId="54" xfId="82" applyFont="1" applyFill="1" applyBorder="1" applyAlignment="1">
      <alignment horizontal="center" vertical="center"/>
      <protection/>
    </xf>
    <xf numFmtId="0" fontId="10" fillId="0" borderId="43" xfId="82" applyFont="1" applyFill="1" applyBorder="1" applyAlignment="1">
      <alignment horizontal="center" vertical="center"/>
      <protection/>
    </xf>
    <xf numFmtId="0" fontId="10" fillId="0" borderId="28" xfId="82" applyFont="1" applyFill="1" applyBorder="1" applyAlignment="1">
      <alignment horizontal="center" vertical="center"/>
      <protection/>
    </xf>
    <xf numFmtId="0" fontId="10" fillId="0" borderId="19" xfId="82" applyFont="1" applyFill="1" applyBorder="1" applyAlignment="1">
      <alignment horizontal="center" vertical="center"/>
      <protection/>
    </xf>
    <xf numFmtId="0" fontId="10" fillId="0" borderId="45" xfId="82" applyFont="1" applyFill="1" applyBorder="1" applyAlignment="1">
      <alignment horizontal="center" vertical="center"/>
      <protection/>
    </xf>
    <xf numFmtId="211" fontId="42" fillId="0" borderId="2" xfId="65" applyNumberFormat="1" applyFont="1" applyBorder="1" applyAlignment="1">
      <alignment horizontal="center" vertical="center"/>
    </xf>
    <xf numFmtId="211" fontId="42" fillId="0" borderId="30" xfId="65" applyNumberFormat="1" applyFont="1" applyBorder="1" applyAlignment="1">
      <alignment horizontal="center" vertical="center"/>
    </xf>
    <xf numFmtId="0" fontId="9" fillId="0" borderId="59" xfId="82" applyFont="1" applyFill="1" applyBorder="1" applyAlignment="1">
      <alignment horizontal="left" vertical="top" wrapText="1" indent="1"/>
      <protection/>
    </xf>
    <xf numFmtId="0" fontId="9" fillId="0" borderId="23" xfId="82" applyFont="1" applyFill="1" applyBorder="1" applyAlignment="1">
      <alignment horizontal="left" vertical="top" indent="1"/>
      <protection/>
    </xf>
    <xf numFmtId="0" fontId="9" fillId="0" borderId="18" xfId="82" applyFont="1" applyFill="1" applyBorder="1" applyAlignment="1">
      <alignment horizontal="left" vertical="top" indent="1"/>
      <protection/>
    </xf>
    <xf numFmtId="0" fontId="9" fillId="0" borderId="27" xfId="82" applyFont="1" applyFill="1" applyBorder="1" applyAlignment="1">
      <alignment horizontal="left" vertical="top" indent="1"/>
      <protection/>
    </xf>
    <xf numFmtId="0" fontId="9" fillId="0" borderId="0" xfId="82" applyFont="1" applyFill="1" applyBorder="1" applyAlignment="1">
      <alignment horizontal="left" vertical="top" indent="1"/>
      <protection/>
    </xf>
    <xf numFmtId="0" fontId="9" fillId="0" borderId="33" xfId="82" applyFont="1" applyFill="1" applyBorder="1" applyAlignment="1">
      <alignment horizontal="left" vertical="top" indent="1"/>
      <protection/>
    </xf>
    <xf numFmtId="0" fontId="9" fillId="0" borderId="39" xfId="82" applyFont="1" applyFill="1" applyBorder="1" applyAlignment="1">
      <alignment horizontal="left" vertical="top" indent="1"/>
      <protection/>
    </xf>
    <xf numFmtId="0" fontId="9" fillId="0" borderId="36" xfId="82" applyFont="1" applyFill="1" applyBorder="1" applyAlignment="1">
      <alignment horizontal="left" vertical="top" indent="1"/>
      <protection/>
    </xf>
    <xf numFmtId="0" fontId="9" fillId="0" borderId="62" xfId="82" applyFont="1" applyFill="1" applyBorder="1" applyAlignment="1">
      <alignment horizontal="left" vertical="top" indent="1"/>
      <protection/>
    </xf>
    <xf numFmtId="0" fontId="9" fillId="0" borderId="22" xfId="82" applyFont="1" applyFill="1" applyBorder="1" applyAlignment="1">
      <alignment horizontal="left" vertical="top" wrapText="1" indent="1"/>
      <protection/>
    </xf>
    <xf numFmtId="0" fontId="9" fillId="0" borderId="23" xfId="82" applyFont="1" applyFill="1" applyBorder="1" applyAlignment="1">
      <alignment horizontal="left" vertical="top" wrapText="1" indent="1"/>
      <protection/>
    </xf>
    <xf numFmtId="0" fontId="9" fillId="0" borderId="54" xfId="82" applyFont="1" applyFill="1" applyBorder="1" applyAlignment="1">
      <alignment horizontal="left" vertical="top" wrapText="1" indent="1"/>
      <protection/>
    </xf>
    <xf numFmtId="0" fontId="9" fillId="0" borderId="43" xfId="82" applyFont="1" applyFill="1" applyBorder="1" applyAlignment="1">
      <alignment horizontal="left" vertical="top" wrapText="1" indent="1"/>
      <protection/>
    </xf>
    <xf numFmtId="0" fontId="9" fillId="0" borderId="0" xfId="82" applyFont="1" applyFill="1" applyBorder="1" applyAlignment="1">
      <alignment horizontal="left" vertical="top" wrapText="1" indent="1"/>
      <protection/>
    </xf>
    <xf numFmtId="0" fontId="9" fillId="0" borderId="28" xfId="82" applyFont="1" applyFill="1" applyBorder="1" applyAlignment="1">
      <alignment horizontal="left" vertical="top" wrapText="1" indent="1"/>
      <protection/>
    </xf>
    <xf numFmtId="0" fontId="9" fillId="0" borderId="63" xfId="82" applyFont="1" applyFill="1" applyBorder="1" applyAlignment="1">
      <alignment horizontal="left" vertical="top" wrapText="1" indent="1"/>
      <protection/>
    </xf>
    <xf numFmtId="0" fontId="9" fillId="0" borderId="36" xfId="82" applyFont="1" applyFill="1" applyBorder="1" applyAlignment="1">
      <alignment horizontal="left" vertical="top" wrapText="1" indent="1"/>
      <protection/>
    </xf>
    <xf numFmtId="0" fontId="9" fillId="0" borderId="40" xfId="82" applyFont="1" applyFill="1" applyBorder="1" applyAlignment="1">
      <alignment horizontal="left" vertical="top" wrapText="1" indent="1"/>
      <protection/>
    </xf>
    <xf numFmtId="0" fontId="9" fillId="0" borderId="64" xfId="82" applyFont="1" applyFill="1" applyBorder="1" applyAlignment="1">
      <alignment horizontal="distributed" vertical="center" indent="1"/>
      <protection/>
    </xf>
    <xf numFmtId="176" fontId="9" fillId="0" borderId="41" xfId="82" applyNumberFormat="1" applyFont="1" applyFill="1" applyBorder="1" applyAlignment="1">
      <alignment horizontal="right" vertical="center"/>
      <protection/>
    </xf>
    <xf numFmtId="176" fontId="9" fillId="0" borderId="21" xfId="82" applyNumberFormat="1" applyFont="1" applyFill="1" applyBorder="1" applyAlignment="1">
      <alignment horizontal="right" vertical="center"/>
      <protection/>
    </xf>
    <xf numFmtId="176" fontId="9" fillId="0" borderId="20" xfId="82" applyNumberFormat="1" applyFont="1" applyFill="1" applyBorder="1" applyAlignment="1">
      <alignment horizontal="right" vertical="center"/>
      <protection/>
    </xf>
    <xf numFmtId="0" fontId="9" fillId="0" borderId="19" xfId="82" applyNumberFormat="1" applyFont="1" applyFill="1" applyBorder="1" applyAlignment="1">
      <alignment horizontal="center" vertical="center"/>
      <protection/>
    </xf>
    <xf numFmtId="0" fontId="9" fillId="0" borderId="20" xfId="82" applyNumberFormat="1" applyFont="1" applyFill="1" applyBorder="1" applyAlignment="1">
      <alignment horizontal="center" vertical="center"/>
      <protection/>
    </xf>
    <xf numFmtId="0" fontId="10" fillId="0" borderId="41" xfId="82" applyFont="1" applyFill="1" applyBorder="1" applyAlignment="1">
      <alignment horizontal="center" vertical="center"/>
      <protection/>
    </xf>
    <xf numFmtId="0" fontId="10" fillId="0" borderId="46" xfId="82" applyFont="1" applyFill="1" applyBorder="1" applyAlignment="1">
      <alignment horizontal="center" vertical="center"/>
      <protection/>
    </xf>
    <xf numFmtId="0" fontId="10" fillId="0" borderId="58" xfId="82" applyFont="1" applyFill="1" applyBorder="1" applyAlignment="1">
      <alignment horizontal="distributed" vertical="center"/>
      <protection/>
    </xf>
    <xf numFmtId="0" fontId="10" fillId="0" borderId="2" xfId="82" applyFont="1" applyFill="1" applyBorder="1" applyAlignment="1">
      <alignment horizontal="distributed" vertical="center"/>
      <protection/>
    </xf>
    <xf numFmtId="0" fontId="10" fillId="0" borderId="53" xfId="82" applyFont="1" applyFill="1" applyBorder="1" applyAlignment="1">
      <alignment horizontal="distributed" vertical="center"/>
      <protection/>
    </xf>
    <xf numFmtId="0" fontId="10" fillId="0" borderId="30" xfId="82" applyFont="1" applyFill="1" applyBorder="1" applyAlignment="1">
      <alignment horizontal="distributed" vertical="center"/>
      <protection/>
    </xf>
    <xf numFmtId="0" fontId="10" fillId="0" borderId="41" xfId="82" applyFont="1" applyFill="1" applyBorder="1" applyAlignment="1">
      <alignment horizontal="distributed" vertical="center"/>
      <protection/>
    </xf>
    <xf numFmtId="0" fontId="10" fillId="0" borderId="46" xfId="82" applyFont="1" applyFill="1" applyBorder="1" applyAlignment="1">
      <alignment horizontal="distributed" vertical="center"/>
      <protection/>
    </xf>
    <xf numFmtId="0" fontId="41" fillId="0" borderId="0" xfId="84" applyFont="1" applyFill="1" applyAlignment="1">
      <alignment horizontal="center" vertical="center"/>
      <protection/>
    </xf>
    <xf numFmtId="0" fontId="43" fillId="0" borderId="2" xfId="84" applyFont="1" applyBorder="1" applyAlignment="1">
      <alignment horizontal="distributed" vertical="center"/>
      <protection/>
    </xf>
    <xf numFmtId="0" fontId="43" fillId="0" borderId="23" xfId="84" applyFont="1" applyBorder="1" applyAlignment="1">
      <alignment horizontal="distributed" vertical="center"/>
      <protection/>
    </xf>
    <xf numFmtId="0" fontId="43" fillId="0" borderId="21" xfId="84" applyFont="1" applyBorder="1" applyAlignment="1">
      <alignment horizontal="distributed" vertical="center"/>
      <protection/>
    </xf>
    <xf numFmtId="177" fontId="43" fillId="0" borderId="30" xfId="84" applyNumberFormat="1" applyFont="1" applyBorder="1" applyAlignment="1">
      <alignment horizontal="right"/>
      <protection/>
    </xf>
    <xf numFmtId="177" fontId="43" fillId="0" borderId="41" xfId="84" applyNumberFormat="1" applyFont="1" applyBorder="1" applyAlignment="1">
      <alignment horizontal="right"/>
      <protection/>
    </xf>
    <xf numFmtId="176" fontId="43" fillId="0" borderId="2" xfId="84" applyNumberFormat="1" applyFont="1" applyBorder="1" applyAlignment="1">
      <alignment horizontal="right"/>
      <protection/>
    </xf>
    <xf numFmtId="0" fontId="18" fillId="0" borderId="23" xfId="84" applyFont="1" applyBorder="1" applyAlignment="1">
      <alignment horizontal="center"/>
      <protection/>
    </xf>
    <xf numFmtId="0" fontId="18" fillId="0" borderId="21" xfId="84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2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0" xfId="81" applyFont="1" applyBorder="1" applyAlignment="1">
      <alignment horizontal="center" vertical="center"/>
      <protection/>
    </xf>
    <xf numFmtId="0" fontId="21" fillId="0" borderId="70" xfId="81" applyFont="1" applyBorder="1" applyAlignment="1">
      <alignment horizontal="center" vertical="center"/>
      <protection/>
    </xf>
    <xf numFmtId="0" fontId="21" fillId="0" borderId="66" xfId="81" applyFont="1" applyBorder="1" applyAlignment="1">
      <alignment horizontal="center" vertical="center"/>
      <protection/>
    </xf>
    <xf numFmtId="0" fontId="23" fillId="0" borderId="67" xfId="81" applyFont="1" applyBorder="1" applyAlignment="1">
      <alignment horizontal="center" vertical="center"/>
      <protection/>
    </xf>
    <xf numFmtId="0" fontId="23" fillId="0" borderId="65" xfId="81" applyFont="1" applyBorder="1" applyAlignment="1">
      <alignment horizontal="center" vertical="center"/>
      <protection/>
    </xf>
    <xf numFmtId="0" fontId="23" fillId="0" borderId="68" xfId="81" applyFont="1" applyBorder="1" applyAlignment="1">
      <alignment horizontal="center" vertical="center"/>
      <protection/>
    </xf>
    <xf numFmtId="0" fontId="8" fillId="0" borderId="57" xfId="82" applyNumberFormat="1" applyFont="1" applyBorder="1" applyAlignment="1">
      <alignment horizontal="distributed" vertical="center"/>
      <protection/>
    </xf>
    <xf numFmtId="0" fontId="8" fillId="0" borderId="25" xfId="82" applyNumberFormat="1" applyFont="1" applyBorder="1" applyAlignment="1">
      <alignment horizontal="distributed" vertical="center"/>
      <protection/>
    </xf>
    <xf numFmtId="0" fontId="8" fillId="0" borderId="55" xfId="82" applyNumberFormat="1" applyFont="1" applyBorder="1" applyAlignment="1">
      <alignment horizontal="distributed" vertical="center"/>
      <protection/>
    </xf>
    <xf numFmtId="0" fontId="8" fillId="0" borderId="19" xfId="82" applyNumberFormat="1" applyFont="1" applyBorder="1" applyAlignment="1">
      <alignment horizontal="distributed" vertical="center"/>
      <protection/>
    </xf>
    <xf numFmtId="0" fontId="8" fillId="0" borderId="21" xfId="82" applyNumberFormat="1" applyFont="1" applyBorder="1" applyAlignment="1">
      <alignment horizontal="distributed" vertical="center"/>
      <protection/>
    </xf>
    <xf numFmtId="0" fontId="8" fillId="0" borderId="20" xfId="82" applyNumberFormat="1" applyFont="1" applyBorder="1" applyAlignment="1">
      <alignment horizontal="distributed" vertical="center"/>
      <protection/>
    </xf>
    <xf numFmtId="176" fontId="39" fillId="0" borderId="22" xfId="82" applyNumberFormat="1" applyFont="1" applyFill="1" applyBorder="1" applyAlignment="1">
      <alignment horizontal="right" vertical="center"/>
      <protection/>
    </xf>
    <xf numFmtId="0" fontId="11" fillId="0" borderId="23" xfId="82" applyFont="1" applyFill="1" applyBorder="1" applyAlignment="1">
      <alignment horizontal="right" vertical="center"/>
      <protection/>
    </xf>
    <xf numFmtId="0" fontId="11" fillId="0" borderId="43" xfId="82" applyFont="1" applyFill="1" applyBorder="1" applyAlignment="1">
      <alignment horizontal="right" vertical="center"/>
      <protection/>
    </xf>
    <xf numFmtId="0" fontId="11" fillId="0" borderId="0" xfId="82" applyFont="1" applyFill="1" applyAlignment="1">
      <alignment horizontal="right" vertical="center"/>
      <protection/>
    </xf>
    <xf numFmtId="176" fontId="11" fillId="0" borderId="19" xfId="82" applyNumberFormat="1" applyFont="1" applyFill="1" applyBorder="1" applyAlignment="1">
      <alignment horizontal="center" vertical="center"/>
      <protection/>
    </xf>
    <xf numFmtId="176" fontId="11" fillId="0" borderId="21" xfId="82" applyNumberFormat="1" applyFont="1" applyFill="1" applyBorder="1" applyAlignment="1">
      <alignment horizontal="center" vertical="center"/>
      <protection/>
    </xf>
    <xf numFmtId="0" fontId="9" fillId="0" borderId="23" xfId="82" applyFont="1" applyFill="1" applyBorder="1" applyAlignment="1">
      <alignment horizontal="left" vertical="center"/>
      <protection/>
    </xf>
    <xf numFmtId="0" fontId="9" fillId="0" borderId="0" xfId="82" applyFont="1" applyFill="1" applyBorder="1" applyAlignment="1">
      <alignment horizontal="left" vertical="center"/>
      <protection/>
    </xf>
    <xf numFmtId="176" fontId="7" fillId="0" borderId="21" xfId="82" applyNumberFormat="1" applyFont="1" applyFill="1" applyBorder="1" applyAlignment="1">
      <alignment horizontal="center" vertical="center"/>
      <protection/>
    </xf>
    <xf numFmtId="176" fontId="9" fillId="0" borderId="2" xfId="82" applyNumberFormat="1" applyFont="1" applyFill="1" applyBorder="1" applyAlignment="1">
      <alignment horizontal="right" vertical="center"/>
      <protection/>
    </xf>
    <xf numFmtId="176" fontId="9" fillId="0" borderId="30" xfId="82" applyNumberFormat="1" applyFont="1" applyFill="1" applyBorder="1" applyAlignment="1">
      <alignment horizontal="right" vertical="center"/>
      <protection/>
    </xf>
    <xf numFmtId="0" fontId="9" fillId="0" borderId="41" xfId="82" applyNumberFormat="1" applyFont="1" applyFill="1" applyBorder="1" applyAlignment="1">
      <alignment horizontal="center" vertical="center"/>
      <protection/>
    </xf>
    <xf numFmtId="0" fontId="9" fillId="0" borderId="30" xfId="82" applyNumberFormat="1" applyFont="1" applyFill="1" applyBorder="1" applyAlignment="1">
      <alignment horizontal="center" vertical="center"/>
      <protection/>
    </xf>
    <xf numFmtId="0" fontId="9" fillId="0" borderId="54" xfId="82" applyFont="1" applyFill="1" applyBorder="1" applyAlignment="1">
      <alignment horizontal="left" vertical="top" indent="1"/>
      <protection/>
    </xf>
    <xf numFmtId="0" fontId="9" fillId="0" borderId="43" xfId="82" applyFont="1" applyFill="1" applyBorder="1" applyAlignment="1">
      <alignment horizontal="left" vertical="top" indent="1"/>
      <protection/>
    </xf>
    <xf numFmtId="0" fontId="9" fillId="0" borderId="28" xfId="82" applyFont="1" applyFill="1" applyBorder="1" applyAlignment="1">
      <alignment horizontal="left" vertical="top" indent="1"/>
      <protection/>
    </xf>
    <xf numFmtId="0" fontId="9" fillId="0" borderId="63" xfId="82" applyFont="1" applyFill="1" applyBorder="1" applyAlignment="1">
      <alignment horizontal="left" vertical="top" indent="1"/>
      <protection/>
    </xf>
    <xf numFmtId="0" fontId="9" fillId="0" borderId="40" xfId="82" applyFont="1" applyFill="1" applyBorder="1" applyAlignment="1">
      <alignment horizontal="left" vertical="top" indent="1"/>
      <protection/>
    </xf>
    <xf numFmtId="176" fontId="7" fillId="0" borderId="21" xfId="82" applyNumberFormat="1" applyFont="1" applyFill="1" applyBorder="1" applyAlignment="1">
      <alignment horizontal="right" vertical="center"/>
      <protection/>
    </xf>
    <xf numFmtId="0" fontId="9" fillId="0" borderId="18" xfId="82" applyFont="1" applyFill="1" applyBorder="1" applyAlignment="1">
      <alignment horizontal="distributed" vertical="center" indent="1"/>
      <protection/>
    </xf>
    <xf numFmtId="0" fontId="9" fillId="0" borderId="33" xfId="82" applyFont="1" applyFill="1" applyBorder="1" applyAlignment="1">
      <alignment horizontal="distributed" vertical="center" indent="1"/>
      <protection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76" fontId="7" fillId="0" borderId="14" xfId="0" applyNumberFormat="1" applyFont="1" applyBorder="1" applyAlignment="1">
      <alignment horizontal="right"/>
    </xf>
    <xf numFmtId="177" fontId="7" fillId="0" borderId="43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6" fontId="14" fillId="0" borderId="71" xfId="0" applyNumberFormat="1" applyFont="1" applyBorder="1" applyAlignment="1">
      <alignment horizontal="right" vertical="center"/>
    </xf>
    <xf numFmtId="176" fontId="14" fillId="0" borderId="72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176" fontId="7" fillId="0" borderId="73" xfId="0" applyNumberFormat="1" applyFont="1" applyBorder="1" applyAlignment="1">
      <alignment horizontal="right"/>
    </xf>
    <xf numFmtId="176" fontId="7" fillId="0" borderId="74" xfId="0" applyNumberFormat="1" applyFont="1" applyBorder="1" applyAlignment="1">
      <alignment horizontal="right"/>
    </xf>
    <xf numFmtId="176" fontId="7" fillId="0" borderId="75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7" fillId="0" borderId="0" xfId="0" applyNumberFormat="1" applyFont="1" applyBorder="1" applyAlignment="1">
      <alignment horizontal="right" vertical="center"/>
    </xf>
    <xf numFmtId="0" fontId="84" fillId="0" borderId="22" xfId="0" applyNumberFormat="1" applyFont="1" applyBorder="1" applyAlignment="1">
      <alignment horizontal="left"/>
    </xf>
    <xf numFmtId="0" fontId="84" fillId="0" borderId="23" xfId="0" applyNumberFormat="1" applyFont="1" applyBorder="1" applyAlignment="1">
      <alignment horizontal="left"/>
    </xf>
    <xf numFmtId="0" fontId="84" fillId="0" borderId="18" xfId="0" applyNumberFormat="1" applyFont="1" applyBorder="1" applyAlignment="1">
      <alignment horizontal="left"/>
    </xf>
    <xf numFmtId="0" fontId="84" fillId="0" borderId="19" xfId="0" applyNumberFormat="1" applyFont="1" applyBorder="1" applyAlignment="1">
      <alignment horizontal="left"/>
    </xf>
    <xf numFmtId="0" fontId="84" fillId="0" borderId="21" xfId="0" applyNumberFormat="1" applyFont="1" applyBorder="1" applyAlignment="1">
      <alignment horizontal="left"/>
    </xf>
    <xf numFmtId="0" fontId="84" fillId="0" borderId="20" xfId="0" applyNumberFormat="1" applyFont="1" applyBorder="1" applyAlignment="1">
      <alignment horizontal="left"/>
    </xf>
    <xf numFmtId="0" fontId="84" fillId="0" borderId="22" xfId="0" applyFont="1" applyBorder="1" applyAlignment="1">
      <alignment horizontal="left"/>
    </xf>
    <xf numFmtId="0" fontId="84" fillId="0" borderId="23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0" fontId="84" fillId="0" borderId="19" xfId="0" applyFont="1" applyBorder="1" applyAlignment="1">
      <alignment horizontal="left"/>
    </xf>
    <xf numFmtId="0" fontId="84" fillId="0" borderId="21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217" fontId="7" fillId="0" borderId="22" xfId="0" applyNumberFormat="1" applyFont="1" applyBorder="1" applyAlignment="1">
      <alignment horizontal="right"/>
    </xf>
    <xf numFmtId="217" fontId="7" fillId="0" borderId="18" xfId="0" applyNumberFormat="1" applyFont="1" applyBorder="1" applyAlignment="1">
      <alignment horizontal="right"/>
    </xf>
    <xf numFmtId="217" fontId="7" fillId="0" borderId="19" xfId="0" applyNumberFormat="1" applyFont="1" applyBorder="1" applyAlignment="1">
      <alignment horizontal="right"/>
    </xf>
    <xf numFmtId="217" fontId="7" fillId="0" borderId="20" xfId="0" applyNumberFormat="1" applyFont="1" applyBorder="1" applyAlignment="1">
      <alignment horizontal="right"/>
    </xf>
    <xf numFmtId="217" fontId="7" fillId="0" borderId="22" xfId="0" applyNumberFormat="1" applyFont="1" applyFill="1" applyBorder="1" applyAlignment="1">
      <alignment horizontal="right"/>
    </xf>
    <xf numFmtId="217" fontId="7" fillId="0" borderId="18" xfId="0" applyNumberFormat="1" applyFont="1" applyFill="1" applyBorder="1" applyAlignment="1">
      <alignment horizontal="right"/>
    </xf>
    <xf numFmtId="217" fontId="7" fillId="0" borderId="19" xfId="0" applyNumberFormat="1" applyFont="1" applyFill="1" applyBorder="1" applyAlignment="1">
      <alignment horizontal="right"/>
    </xf>
    <xf numFmtId="217" fontId="7" fillId="0" borderId="20" xfId="0" applyNumberFormat="1" applyFont="1" applyFill="1" applyBorder="1" applyAlignment="1">
      <alignment horizontal="right"/>
    </xf>
    <xf numFmtId="49" fontId="84" fillId="0" borderId="22" xfId="0" applyNumberFormat="1" applyFont="1" applyBorder="1" applyAlignment="1">
      <alignment horizontal="left"/>
    </xf>
    <xf numFmtId="49" fontId="84" fillId="0" borderId="23" xfId="0" applyNumberFormat="1" applyFont="1" applyBorder="1" applyAlignment="1">
      <alignment horizontal="left"/>
    </xf>
    <xf numFmtId="49" fontId="84" fillId="0" borderId="18" xfId="0" applyNumberFormat="1" applyFont="1" applyBorder="1" applyAlignment="1">
      <alignment horizontal="left"/>
    </xf>
    <xf numFmtId="49" fontId="84" fillId="0" borderId="19" xfId="0" applyNumberFormat="1" applyFont="1" applyBorder="1" applyAlignment="1">
      <alignment horizontal="left"/>
    </xf>
    <xf numFmtId="49" fontId="84" fillId="0" borderId="21" xfId="0" applyNumberFormat="1" applyFont="1" applyBorder="1" applyAlignment="1">
      <alignment horizontal="left"/>
    </xf>
    <xf numFmtId="49" fontId="84" fillId="0" borderId="20" xfId="0" applyNumberFormat="1" applyFont="1" applyBorder="1" applyAlignment="1">
      <alignment horizontal="left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40" fillId="0" borderId="22" xfId="0" applyNumberFormat="1" applyFont="1" applyBorder="1" applyAlignment="1">
      <alignment horizontal="left"/>
    </xf>
    <xf numFmtId="0" fontId="40" fillId="0" borderId="23" xfId="0" applyNumberFormat="1" applyFont="1" applyBorder="1" applyAlignment="1">
      <alignment horizontal="left"/>
    </xf>
    <xf numFmtId="0" fontId="40" fillId="0" borderId="18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84" fillId="0" borderId="22" xfId="0" applyFont="1" applyFill="1" applyBorder="1" applyAlignment="1">
      <alignment horizontal="left"/>
    </xf>
    <xf numFmtId="0" fontId="84" fillId="0" borderId="23" xfId="0" applyFont="1" applyFill="1" applyBorder="1" applyAlignment="1">
      <alignment horizontal="left"/>
    </xf>
    <xf numFmtId="0" fontId="84" fillId="0" borderId="18" xfId="0" applyFont="1" applyFill="1" applyBorder="1" applyAlignment="1">
      <alignment horizontal="left"/>
    </xf>
    <xf numFmtId="0" fontId="84" fillId="0" borderId="19" xfId="0" applyFont="1" applyFill="1" applyBorder="1" applyAlignment="1">
      <alignment horizontal="left"/>
    </xf>
    <xf numFmtId="0" fontId="84" fillId="0" borderId="21" xfId="0" applyFont="1" applyFill="1" applyBorder="1" applyAlignment="1">
      <alignment horizontal="left"/>
    </xf>
    <xf numFmtId="0" fontId="84" fillId="0" borderId="20" xfId="0" applyFont="1" applyFill="1" applyBorder="1" applyAlignment="1">
      <alignment horizontal="left"/>
    </xf>
    <xf numFmtId="177" fontId="7" fillId="0" borderId="22" xfId="0" applyNumberFormat="1" applyFont="1" applyFill="1" applyBorder="1" applyAlignment="1">
      <alignment horizontal="right"/>
    </xf>
    <xf numFmtId="177" fontId="7" fillId="0" borderId="18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0" fontId="84" fillId="0" borderId="19" xfId="0" applyNumberFormat="1" applyFont="1" applyFill="1" applyBorder="1" applyAlignment="1">
      <alignment horizontal="left"/>
    </xf>
    <xf numFmtId="0" fontId="84" fillId="0" borderId="21" xfId="0" applyNumberFormat="1" applyFont="1" applyFill="1" applyBorder="1" applyAlignment="1">
      <alignment horizontal="left"/>
    </xf>
    <xf numFmtId="0" fontId="84" fillId="0" borderId="20" xfId="0" applyNumberFormat="1" applyFont="1" applyFill="1" applyBorder="1" applyAlignment="1">
      <alignment horizontal="left"/>
    </xf>
    <xf numFmtId="176" fontId="7" fillId="0" borderId="22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0" fontId="40" fillId="0" borderId="19" xfId="0" applyNumberFormat="1" applyFont="1" applyBorder="1" applyAlignment="1">
      <alignment horizontal="left"/>
    </xf>
    <xf numFmtId="0" fontId="40" fillId="0" borderId="21" xfId="0" applyNumberFormat="1" applyFont="1" applyBorder="1" applyAlignment="1">
      <alignment horizontal="left"/>
    </xf>
    <xf numFmtId="0" fontId="40" fillId="0" borderId="20" xfId="0" applyNumberFormat="1" applyFont="1" applyBorder="1" applyAlignment="1">
      <alignment horizontal="left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Book2" xfId="81"/>
    <cellStyle name="標準_設計書表紙(改訂）" xfId="82"/>
    <cellStyle name="標準_中部中学校改修(設計書)" xfId="83"/>
    <cellStyle name="標準_変更理由書" xfId="84"/>
    <cellStyle name="標準２" xfId="85"/>
    <cellStyle name="標準A" xfId="86"/>
    <cellStyle name="Followed Hyperlink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wxl3ba\&#20849;&#26377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wxl3ba\&#20849;&#26377;\D-DRIVE\&#23433;&#20117;&#24314;&#31689;\&#36861;&#21152;&#22806;&#28317;&#24037;&#20107;\&#26716;&#30010;&#25913;&#31689;&#31354;&#35519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42"/>
  <sheetViews>
    <sheetView showGridLines="0" view="pageBreakPreview" zoomScale="55" zoomScaleNormal="50" zoomScaleSheetLayoutView="55" zoomScalePageLayoutView="0" workbookViewId="0" topLeftCell="A1">
      <selection activeCell="E6" sqref="E6:K6"/>
    </sheetView>
  </sheetViews>
  <sheetFormatPr defaultColWidth="8.796875" defaultRowHeight="15"/>
  <cols>
    <col min="1" max="1" width="3.59765625" style="30" customWidth="1"/>
    <col min="2" max="2" width="23.59765625" style="30" customWidth="1"/>
    <col min="3" max="3" width="13" style="30" customWidth="1"/>
    <col min="4" max="4" width="12.3984375" style="30" customWidth="1"/>
    <col min="5" max="6" width="9.8984375" style="30" customWidth="1"/>
    <col min="7" max="7" width="10" style="30" customWidth="1"/>
    <col min="8" max="8" width="15" style="30" customWidth="1"/>
    <col min="9" max="9" width="6.3984375" style="30" customWidth="1"/>
    <col min="10" max="10" width="10" style="30" customWidth="1"/>
    <col min="11" max="11" width="16.09765625" style="30" customWidth="1"/>
    <col min="12" max="12" width="13.59765625" style="30" customWidth="1"/>
    <col min="13" max="13" width="13.69921875" style="30" customWidth="1"/>
    <col min="14" max="14" width="13.59765625" style="30" customWidth="1"/>
    <col min="15" max="16" width="6.69921875" style="30" customWidth="1"/>
    <col min="17" max="17" width="1.59765625" style="30" customWidth="1"/>
    <col min="18" max="16384" width="9" style="30" customWidth="1"/>
  </cols>
  <sheetData>
    <row r="1" ht="14.25" thickBot="1"/>
    <row r="2" spans="1:16" ht="38.25" customHeight="1">
      <c r="A2" s="181" t="str">
        <f>'工事用 (様式)'!A2:B3</f>
        <v>令和5年度</v>
      </c>
      <c r="B2" s="182"/>
      <c r="C2" s="185" t="s">
        <v>10</v>
      </c>
      <c r="D2" s="186"/>
      <c r="E2" s="189" t="s">
        <v>53</v>
      </c>
      <c r="F2" s="190"/>
      <c r="G2" s="190"/>
      <c r="H2" s="190"/>
      <c r="I2" s="190"/>
      <c r="J2" s="190"/>
      <c r="K2" s="190"/>
      <c r="L2" s="190"/>
      <c r="M2" s="191"/>
      <c r="N2" s="195" t="str">
        <f>'工事用 (様式)'!N2:P3</f>
        <v>亀　山　市
教育総務課</v>
      </c>
      <c r="O2" s="196"/>
      <c r="P2" s="197"/>
    </row>
    <row r="3" spans="1:16" ht="38.25" customHeight="1">
      <c r="A3" s="183"/>
      <c r="B3" s="184"/>
      <c r="C3" s="187"/>
      <c r="D3" s="188"/>
      <c r="E3" s="192"/>
      <c r="F3" s="193"/>
      <c r="G3" s="193"/>
      <c r="H3" s="193"/>
      <c r="I3" s="193"/>
      <c r="J3" s="193"/>
      <c r="K3" s="193"/>
      <c r="L3" s="193"/>
      <c r="M3" s="194"/>
      <c r="N3" s="198"/>
      <c r="O3" s="199"/>
      <c r="P3" s="200"/>
    </row>
    <row r="4" spans="1:16" ht="74.25" customHeight="1">
      <c r="A4" s="201" t="s">
        <v>11</v>
      </c>
      <c r="B4" s="202"/>
      <c r="C4" s="203"/>
      <c r="D4" s="71"/>
      <c r="E4" s="204" t="str">
        <f>'工事用 (様式)'!E4:P4</f>
        <v>学校管理費　施設整備費（小学校）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ht="75" customHeight="1">
      <c r="A5" s="201" t="s">
        <v>12</v>
      </c>
      <c r="B5" s="202"/>
      <c r="C5" s="203"/>
      <c r="D5" s="72"/>
      <c r="E5" s="206" t="str">
        <f>'工事用 (様式)'!E5:P5</f>
        <v>亀山市本町一丁目　地内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</row>
    <row r="6" spans="1:16" ht="75" customHeight="1">
      <c r="A6" s="201" t="s">
        <v>13</v>
      </c>
      <c r="B6" s="202"/>
      <c r="C6" s="203"/>
      <c r="D6" s="73"/>
      <c r="E6" s="206" t="str">
        <f>'工事用 (様式)'!E6:K6</f>
        <v>亀山東小学校体育館屋根改修工事</v>
      </c>
      <c r="F6" s="206"/>
      <c r="G6" s="206"/>
      <c r="H6" s="206"/>
      <c r="I6" s="206"/>
      <c r="J6" s="206"/>
      <c r="K6" s="208"/>
      <c r="L6" s="209" t="s">
        <v>145</v>
      </c>
      <c r="M6" s="210"/>
      <c r="N6" s="210"/>
      <c r="O6" s="210"/>
      <c r="P6" s="211"/>
    </row>
    <row r="7" spans="1:16" ht="21.75" customHeight="1">
      <c r="A7" s="212" t="s">
        <v>14</v>
      </c>
      <c r="B7" s="213"/>
      <c r="C7" s="214"/>
      <c r="D7" s="221" t="s">
        <v>54</v>
      </c>
      <c r="E7" s="223">
        <f>'消費税相当額'!C6</f>
        <v>0</v>
      </c>
      <c r="F7" s="223"/>
      <c r="G7" s="224"/>
      <c r="H7" s="227" t="s">
        <v>55</v>
      </c>
      <c r="I7" s="223">
        <f>'消費税相当額'!C13</f>
        <v>0</v>
      </c>
      <c r="J7" s="223"/>
      <c r="K7" s="224"/>
      <c r="L7" s="229" t="s">
        <v>46</v>
      </c>
      <c r="M7" s="232"/>
      <c r="N7" s="235" t="s">
        <v>21</v>
      </c>
      <c r="O7" s="238"/>
      <c r="P7" s="239"/>
    </row>
    <row r="8" spans="1:16" ht="24" customHeight="1">
      <c r="A8" s="215"/>
      <c r="B8" s="216"/>
      <c r="C8" s="217"/>
      <c r="D8" s="222"/>
      <c r="E8" s="225"/>
      <c r="F8" s="225"/>
      <c r="G8" s="226"/>
      <c r="H8" s="228"/>
      <c r="I8" s="225"/>
      <c r="J8" s="225"/>
      <c r="K8" s="226"/>
      <c r="L8" s="230"/>
      <c r="M8" s="233"/>
      <c r="N8" s="236"/>
      <c r="O8" s="240"/>
      <c r="P8" s="241"/>
    </row>
    <row r="9" spans="1:16" ht="44.25" customHeight="1">
      <c r="A9" s="218"/>
      <c r="B9" s="219"/>
      <c r="C9" s="220"/>
      <c r="D9" s="93" t="s">
        <v>56</v>
      </c>
      <c r="E9" s="244">
        <v>0</v>
      </c>
      <c r="F9" s="244"/>
      <c r="G9" s="245"/>
      <c r="H9" s="93" t="s">
        <v>57</v>
      </c>
      <c r="I9" s="244" t="e">
        <f>'消費税相当額'!E13</f>
        <v>#DIV/0!</v>
      </c>
      <c r="J9" s="244"/>
      <c r="K9" s="245"/>
      <c r="L9" s="231"/>
      <c r="M9" s="234"/>
      <c r="N9" s="237"/>
      <c r="O9" s="242"/>
      <c r="P9" s="243"/>
    </row>
    <row r="10" spans="1:16" ht="75" customHeight="1">
      <c r="A10" s="201" t="s">
        <v>15</v>
      </c>
      <c r="B10" s="202"/>
      <c r="C10" s="264"/>
      <c r="D10" s="265" t="str">
        <f>'工事用 (様式)'!D10:F10</f>
        <v>令和5年9月29日限り</v>
      </c>
      <c r="E10" s="266"/>
      <c r="F10" s="267"/>
      <c r="G10" s="74" t="s">
        <v>16</v>
      </c>
      <c r="H10" s="268"/>
      <c r="I10" s="269"/>
      <c r="J10" s="74" t="s">
        <v>17</v>
      </c>
      <c r="K10" s="75"/>
      <c r="L10" s="94" t="s">
        <v>18</v>
      </c>
      <c r="M10" s="74"/>
      <c r="N10" s="95" t="s">
        <v>19</v>
      </c>
      <c r="O10" s="270"/>
      <c r="P10" s="271"/>
    </row>
    <row r="11" spans="1:16" ht="45" customHeight="1">
      <c r="A11" s="272" t="s">
        <v>20</v>
      </c>
      <c r="B11" s="273"/>
      <c r="C11" s="274"/>
      <c r="D11" s="273"/>
      <c r="E11" s="273"/>
      <c r="F11" s="273"/>
      <c r="G11" s="273"/>
      <c r="H11" s="275"/>
      <c r="I11" s="276" t="s">
        <v>58</v>
      </c>
      <c r="J11" s="273"/>
      <c r="K11" s="273"/>
      <c r="L11" s="273"/>
      <c r="M11" s="273"/>
      <c r="N11" s="273"/>
      <c r="O11" s="273"/>
      <c r="P11" s="277"/>
    </row>
    <row r="12" spans="1:16" ht="15.75" customHeight="1">
      <c r="A12" s="246"/>
      <c r="B12" s="247"/>
      <c r="C12" s="247"/>
      <c r="D12" s="247"/>
      <c r="E12" s="247"/>
      <c r="F12" s="247"/>
      <c r="G12" s="247"/>
      <c r="H12" s="248"/>
      <c r="I12" s="255" t="s">
        <v>152</v>
      </c>
      <c r="J12" s="256"/>
      <c r="K12" s="256"/>
      <c r="L12" s="256"/>
      <c r="M12" s="256"/>
      <c r="N12" s="256"/>
      <c r="O12" s="256"/>
      <c r="P12" s="257"/>
    </row>
    <row r="13" spans="1:16" ht="15.75" customHeight="1">
      <c r="A13" s="249"/>
      <c r="B13" s="250"/>
      <c r="C13" s="250"/>
      <c r="D13" s="250"/>
      <c r="E13" s="250"/>
      <c r="F13" s="250"/>
      <c r="G13" s="250"/>
      <c r="H13" s="251"/>
      <c r="I13" s="258"/>
      <c r="J13" s="259"/>
      <c r="K13" s="259"/>
      <c r="L13" s="259"/>
      <c r="M13" s="259"/>
      <c r="N13" s="259"/>
      <c r="O13" s="259"/>
      <c r="P13" s="260"/>
    </row>
    <row r="14" spans="1:16" ht="15.75" customHeight="1">
      <c r="A14" s="249"/>
      <c r="B14" s="250"/>
      <c r="C14" s="250"/>
      <c r="D14" s="250"/>
      <c r="E14" s="250"/>
      <c r="F14" s="250"/>
      <c r="G14" s="250"/>
      <c r="H14" s="251"/>
      <c r="I14" s="258"/>
      <c r="J14" s="259"/>
      <c r="K14" s="259"/>
      <c r="L14" s="259"/>
      <c r="M14" s="259"/>
      <c r="N14" s="259"/>
      <c r="O14" s="259"/>
      <c r="P14" s="260"/>
    </row>
    <row r="15" spans="1:16" ht="15.75" customHeight="1">
      <c r="A15" s="249"/>
      <c r="B15" s="250"/>
      <c r="C15" s="250"/>
      <c r="D15" s="250"/>
      <c r="E15" s="250"/>
      <c r="F15" s="250"/>
      <c r="G15" s="250"/>
      <c r="H15" s="251"/>
      <c r="I15" s="258"/>
      <c r="J15" s="259"/>
      <c r="K15" s="259"/>
      <c r="L15" s="259"/>
      <c r="M15" s="259"/>
      <c r="N15" s="259"/>
      <c r="O15" s="259"/>
      <c r="P15" s="260"/>
    </row>
    <row r="16" spans="1:16" ht="15.75" customHeight="1">
      <c r="A16" s="249"/>
      <c r="B16" s="250"/>
      <c r="C16" s="250"/>
      <c r="D16" s="250"/>
      <c r="E16" s="250"/>
      <c r="F16" s="250"/>
      <c r="G16" s="250"/>
      <c r="H16" s="251"/>
      <c r="I16" s="258"/>
      <c r="J16" s="259"/>
      <c r="K16" s="259"/>
      <c r="L16" s="259"/>
      <c r="M16" s="259"/>
      <c r="N16" s="259"/>
      <c r="O16" s="259"/>
      <c r="P16" s="260"/>
    </row>
    <row r="17" spans="1:16" ht="15.75" customHeight="1">
      <c r="A17" s="249"/>
      <c r="B17" s="250"/>
      <c r="C17" s="250"/>
      <c r="D17" s="250"/>
      <c r="E17" s="250"/>
      <c r="F17" s="250"/>
      <c r="G17" s="250"/>
      <c r="H17" s="251"/>
      <c r="I17" s="258"/>
      <c r="J17" s="259"/>
      <c r="K17" s="259"/>
      <c r="L17" s="259"/>
      <c r="M17" s="259"/>
      <c r="N17" s="259"/>
      <c r="O17" s="259"/>
      <c r="P17" s="260"/>
    </row>
    <row r="18" spans="1:16" ht="15.75" customHeight="1">
      <c r="A18" s="249"/>
      <c r="B18" s="250"/>
      <c r="C18" s="250"/>
      <c r="D18" s="250"/>
      <c r="E18" s="250"/>
      <c r="F18" s="250"/>
      <c r="G18" s="250"/>
      <c r="H18" s="251"/>
      <c r="I18" s="258"/>
      <c r="J18" s="259"/>
      <c r="K18" s="259"/>
      <c r="L18" s="259"/>
      <c r="M18" s="259"/>
      <c r="N18" s="259"/>
      <c r="O18" s="259"/>
      <c r="P18" s="260"/>
    </row>
    <row r="19" spans="1:16" ht="15.75" customHeight="1">
      <c r="A19" s="249"/>
      <c r="B19" s="250"/>
      <c r="C19" s="250"/>
      <c r="D19" s="250"/>
      <c r="E19" s="250"/>
      <c r="F19" s="250"/>
      <c r="G19" s="250"/>
      <c r="H19" s="251"/>
      <c r="I19" s="258"/>
      <c r="J19" s="259"/>
      <c r="K19" s="259"/>
      <c r="L19" s="259"/>
      <c r="M19" s="259"/>
      <c r="N19" s="259"/>
      <c r="O19" s="259"/>
      <c r="P19" s="260"/>
    </row>
    <row r="20" spans="1:16" ht="15.75" customHeight="1">
      <c r="A20" s="249"/>
      <c r="B20" s="250"/>
      <c r="C20" s="250"/>
      <c r="D20" s="250"/>
      <c r="E20" s="250"/>
      <c r="F20" s="250"/>
      <c r="G20" s="250"/>
      <c r="H20" s="251"/>
      <c r="I20" s="258"/>
      <c r="J20" s="259"/>
      <c r="K20" s="259"/>
      <c r="L20" s="259"/>
      <c r="M20" s="259"/>
      <c r="N20" s="259"/>
      <c r="O20" s="259"/>
      <c r="P20" s="260"/>
    </row>
    <row r="21" spans="1:16" ht="15.75" customHeight="1">
      <c r="A21" s="249"/>
      <c r="B21" s="250"/>
      <c r="C21" s="250"/>
      <c r="D21" s="250"/>
      <c r="E21" s="250"/>
      <c r="F21" s="250"/>
      <c r="G21" s="250"/>
      <c r="H21" s="251"/>
      <c r="I21" s="258"/>
      <c r="J21" s="259"/>
      <c r="K21" s="259"/>
      <c r="L21" s="259"/>
      <c r="M21" s="259"/>
      <c r="N21" s="259"/>
      <c r="O21" s="259"/>
      <c r="P21" s="260"/>
    </row>
    <row r="22" spans="1:16" ht="15.75" customHeight="1">
      <c r="A22" s="249"/>
      <c r="B22" s="250"/>
      <c r="C22" s="250"/>
      <c r="D22" s="250"/>
      <c r="E22" s="250"/>
      <c r="F22" s="250"/>
      <c r="G22" s="250"/>
      <c r="H22" s="251"/>
      <c r="I22" s="258"/>
      <c r="J22" s="259"/>
      <c r="K22" s="259"/>
      <c r="L22" s="259"/>
      <c r="M22" s="259"/>
      <c r="N22" s="259"/>
      <c r="O22" s="259"/>
      <c r="P22" s="260"/>
    </row>
    <row r="23" spans="1:16" ht="15.75" customHeight="1">
      <c r="A23" s="249"/>
      <c r="B23" s="250"/>
      <c r="C23" s="250"/>
      <c r="D23" s="250"/>
      <c r="E23" s="250"/>
      <c r="F23" s="250"/>
      <c r="G23" s="250"/>
      <c r="H23" s="251"/>
      <c r="I23" s="258"/>
      <c r="J23" s="259"/>
      <c r="K23" s="259"/>
      <c r="L23" s="259"/>
      <c r="M23" s="259"/>
      <c r="N23" s="259"/>
      <c r="O23" s="259"/>
      <c r="P23" s="260"/>
    </row>
    <row r="24" spans="1:16" ht="15.75" customHeight="1">
      <c r="A24" s="249"/>
      <c r="B24" s="250"/>
      <c r="C24" s="250"/>
      <c r="D24" s="250"/>
      <c r="E24" s="250"/>
      <c r="F24" s="250"/>
      <c r="G24" s="250"/>
      <c r="H24" s="251"/>
      <c r="I24" s="258"/>
      <c r="J24" s="259"/>
      <c r="K24" s="259"/>
      <c r="L24" s="259"/>
      <c r="M24" s="259"/>
      <c r="N24" s="259"/>
      <c r="O24" s="259"/>
      <c r="P24" s="260"/>
    </row>
    <row r="25" spans="1:16" ht="15.75" customHeight="1">
      <c r="A25" s="249"/>
      <c r="B25" s="250"/>
      <c r="C25" s="250"/>
      <c r="D25" s="250"/>
      <c r="E25" s="250"/>
      <c r="F25" s="250"/>
      <c r="G25" s="250"/>
      <c r="H25" s="251"/>
      <c r="I25" s="258"/>
      <c r="J25" s="259"/>
      <c r="K25" s="259"/>
      <c r="L25" s="259"/>
      <c r="M25" s="259"/>
      <c r="N25" s="259"/>
      <c r="O25" s="259"/>
      <c r="P25" s="260"/>
    </row>
    <row r="26" spans="1:16" ht="15.75" customHeight="1">
      <c r="A26" s="249"/>
      <c r="B26" s="250"/>
      <c r="C26" s="250"/>
      <c r="D26" s="250"/>
      <c r="E26" s="250"/>
      <c r="F26" s="250"/>
      <c r="G26" s="250"/>
      <c r="H26" s="251"/>
      <c r="I26" s="258"/>
      <c r="J26" s="259"/>
      <c r="K26" s="259"/>
      <c r="L26" s="259"/>
      <c r="M26" s="259"/>
      <c r="N26" s="259"/>
      <c r="O26" s="259"/>
      <c r="P26" s="260"/>
    </row>
    <row r="27" spans="1:16" ht="37.5" customHeight="1" thickBot="1">
      <c r="A27" s="252"/>
      <c r="B27" s="253"/>
      <c r="C27" s="253"/>
      <c r="D27" s="253"/>
      <c r="E27" s="253"/>
      <c r="F27" s="253"/>
      <c r="G27" s="253"/>
      <c r="H27" s="254"/>
      <c r="I27" s="261"/>
      <c r="J27" s="262"/>
      <c r="K27" s="262"/>
      <c r="L27" s="262"/>
      <c r="M27" s="262"/>
      <c r="N27" s="262"/>
      <c r="O27" s="262"/>
      <c r="P27" s="263"/>
    </row>
    <row r="28" ht="30" customHeight="1"/>
    <row r="35" ht="13.5">
      <c r="I35" s="36"/>
    </row>
    <row r="36" spans="3:9" ht="14.25">
      <c r="C36" s="34"/>
      <c r="D36" s="31"/>
      <c r="E36" s="31"/>
      <c r="F36" s="31"/>
      <c r="G36" s="32"/>
      <c r="H36" s="33"/>
      <c r="I36" s="31"/>
    </row>
    <row r="37" spans="3:9" ht="14.25">
      <c r="C37" s="34"/>
      <c r="D37" s="31"/>
      <c r="E37" s="31"/>
      <c r="F37" s="31"/>
      <c r="G37" s="32"/>
      <c r="H37" s="33"/>
      <c r="I37" s="31"/>
    </row>
    <row r="38" spans="3:9" ht="14.25">
      <c r="C38" s="34"/>
      <c r="D38" s="31"/>
      <c r="E38" s="31"/>
      <c r="F38" s="31"/>
      <c r="G38" s="32"/>
      <c r="H38" s="35"/>
      <c r="I38" s="31"/>
    </row>
    <row r="39" spans="3:9" ht="14.25">
      <c r="C39" s="31"/>
      <c r="D39" s="31"/>
      <c r="E39" s="31"/>
      <c r="F39" s="31"/>
      <c r="G39" s="32"/>
      <c r="H39" s="35"/>
      <c r="I39" s="31"/>
    </row>
    <row r="40" spans="3:9" ht="14.25">
      <c r="C40" s="31"/>
      <c r="D40" s="31"/>
      <c r="E40" s="31"/>
      <c r="F40" s="31"/>
      <c r="G40" s="32"/>
      <c r="H40" s="35"/>
      <c r="I40" s="31"/>
    </row>
    <row r="41" ht="13.5">
      <c r="I41" s="36"/>
    </row>
    <row r="42" ht="13.5">
      <c r="I42" s="36"/>
    </row>
  </sheetData>
  <sheetProtection/>
  <mergeCells count="30">
    <mergeCell ref="A12:H27"/>
    <mergeCell ref="I12:P27"/>
    <mergeCell ref="A10:C10"/>
    <mergeCell ref="D10:F10"/>
    <mergeCell ref="H10:I10"/>
    <mergeCell ref="O10:P10"/>
    <mergeCell ref="A11:H11"/>
    <mergeCell ref="I11:P11"/>
    <mergeCell ref="L7:L9"/>
    <mergeCell ref="M7:M9"/>
    <mergeCell ref="N7:N9"/>
    <mergeCell ref="O7:P9"/>
    <mergeCell ref="E9:G9"/>
    <mergeCell ref="I9:K9"/>
    <mergeCell ref="A5:C5"/>
    <mergeCell ref="E5:P5"/>
    <mergeCell ref="A6:C6"/>
    <mergeCell ref="E6:K6"/>
    <mergeCell ref="L6:P6"/>
    <mergeCell ref="A7:C9"/>
    <mergeCell ref="D7:D8"/>
    <mergeCell ref="E7:G8"/>
    <mergeCell ref="H7:H8"/>
    <mergeCell ref="I7:K8"/>
    <mergeCell ref="A2:B3"/>
    <mergeCell ref="C2:D3"/>
    <mergeCell ref="E2:M3"/>
    <mergeCell ref="N2:P3"/>
    <mergeCell ref="A4:C4"/>
    <mergeCell ref="E4:P4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65"/>
  <sheetViews>
    <sheetView zoomScale="70" zoomScaleNormal="70" zoomScalePageLayoutView="0" workbookViewId="0" topLeftCell="A1">
      <pane ySplit="5" topLeftCell="A6" activePane="bottomLeft" state="frozen"/>
      <selection pane="topLeft" activeCell="A12" sqref="A12:H27"/>
      <selection pane="bottomLeft" activeCell="AD11" sqref="AD11"/>
    </sheetView>
  </sheetViews>
  <sheetFormatPr defaultColWidth="8.796875" defaultRowHeight="15"/>
  <cols>
    <col min="1" max="1" width="1.1015625" style="96" customWidth="1"/>
    <col min="2" max="2" width="0.8984375" style="96" customWidth="1"/>
    <col min="3" max="3" width="17.69921875" style="96" customWidth="1"/>
    <col min="4" max="5" width="0.8984375" style="96" customWidth="1"/>
    <col min="6" max="7" width="8" style="96" customWidth="1"/>
    <col min="8" max="9" width="0.6953125" style="96" customWidth="1"/>
    <col min="10" max="10" width="15.59765625" style="96" customWidth="1"/>
    <col min="11" max="12" width="0.8984375" style="96" customWidth="1"/>
    <col min="13" max="13" width="7.8984375" style="96" customWidth="1"/>
    <col min="14" max="14" width="8" style="96" customWidth="1"/>
    <col min="15" max="16" width="0.6953125" style="96" customWidth="1"/>
    <col min="17" max="17" width="15.59765625" style="96" customWidth="1"/>
    <col min="18" max="19" width="0.8984375" style="96" customWidth="1"/>
    <col min="20" max="20" width="8.59765625" style="96" customWidth="1"/>
    <col min="21" max="21" width="8.19921875" style="96" customWidth="1"/>
    <col min="22" max="22" width="8.09765625" style="96" customWidth="1"/>
    <col min="23" max="23" width="9" style="96" customWidth="1"/>
    <col min="24" max="24" width="7.09765625" style="96" customWidth="1"/>
    <col min="25" max="25" width="0.8984375" style="96" customWidth="1"/>
    <col min="26" max="26" width="1.1015625" style="96" customWidth="1"/>
    <col min="27" max="16384" width="9" style="96" customWidth="1"/>
  </cols>
  <sheetData>
    <row r="1" ht="30" customHeight="1"/>
    <row r="2" spans="3:25" ht="28.5">
      <c r="C2" s="278" t="s">
        <v>59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97"/>
    </row>
    <row r="4" spans="2:25" ht="21.75" customHeight="1">
      <c r="B4" s="98"/>
      <c r="C4" s="279" t="s">
        <v>60</v>
      </c>
      <c r="D4" s="99"/>
      <c r="E4" s="100"/>
      <c r="F4" s="280" t="s">
        <v>61</v>
      </c>
      <c r="G4" s="102" t="s">
        <v>62</v>
      </c>
      <c r="H4" s="103"/>
      <c r="I4" s="102"/>
      <c r="J4" s="279" t="s">
        <v>63</v>
      </c>
      <c r="K4" s="162"/>
      <c r="L4" s="100"/>
      <c r="M4" s="280" t="s">
        <v>64</v>
      </c>
      <c r="N4" s="102" t="s">
        <v>62</v>
      </c>
      <c r="O4" s="103"/>
      <c r="P4" s="102"/>
      <c r="Q4" s="279" t="s">
        <v>65</v>
      </c>
      <c r="R4" s="101"/>
      <c r="S4" s="100"/>
      <c r="T4" s="280" t="s">
        <v>66</v>
      </c>
      <c r="U4" s="280"/>
      <c r="V4" s="280"/>
      <c r="W4" s="280"/>
      <c r="X4" s="280"/>
      <c r="Y4" s="99"/>
    </row>
    <row r="5" spans="2:25" ht="21.75" customHeight="1">
      <c r="B5" s="104"/>
      <c r="C5" s="279"/>
      <c r="D5" s="105"/>
      <c r="E5" s="106"/>
      <c r="F5" s="281"/>
      <c r="G5" s="108" t="s">
        <v>67</v>
      </c>
      <c r="H5" s="109"/>
      <c r="I5" s="108"/>
      <c r="J5" s="279"/>
      <c r="K5" s="105"/>
      <c r="L5" s="106"/>
      <c r="M5" s="281"/>
      <c r="N5" s="108" t="s">
        <v>67</v>
      </c>
      <c r="O5" s="109"/>
      <c r="P5" s="108"/>
      <c r="Q5" s="279"/>
      <c r="R5" s="107"/>
      <c r="S5" s="106"/>
      <c r="T5" s="281"/>
      <c r="U5" s="281"/>
      <c r="V5" s="281"/>
      <c r="W5" s="281"/>
      <c r="X5" s="281"/>
      <c r="Y5" s="110"/>
    </row>
    <row r="6" spans="2:25" ht="21.75" customHeight="1">
      <c r="B6" s="98"/>
      <c r="C6" s="111" t="s">
        <v>68</v>
      </c>
      <c r="D6" s="99"/>
      <c r="E6" s="112"/>
      <c r="F6" s="282">
        <v>1</v>
      </c>
      <c r="G6" s="283"/>
      <c r="H6" s="113"/>
      <c r="I6" s="114"/>
      <c r="J6" s="115"/>
      <c r="K6" s="116"/>
      <c r="L6" s="112"/>
      <c r="M6" s="284"/>
      <c r="N6" s="284"/>
      <c r="O6" s="117"/>
      <c r="P6" s="118"/>
      <c r="Q6" s="116"/>
      <c r="R6" s="116"/>
      <c r="S6" s="98"/>
      <c r="T6" s="285"/>
      <c r="U6" s="285"/>
      <c r="V6" s="285"/>
      <c r="W6" s="285"/>
      <c r="X6" s="285"/>
      <c r="Y6" s="119"/>
    </row>
    <row r="7" spans="2:25" ht="21.75" customHeight="1">
      <c r="B7" s="104"/>
      <c r="C7" s="163" t="s">
        <v>69</v>
      </c>
      <c r="D7" s="105"/>
      <c r="E7" s="112"/>
      <c r="F7" s="282">
        <v>1</v>
      </c>
      <c r="G7" s="283"/>
      <c r="H7" s="113"/>
      <c r="I7" s="120"/>
      <c r="J7" s="121">
        <f>F7-F6</f>
        <v>0</v>
      </c>
      <c r="K7" s="122"/>
      <c r="L7" s="123"/>
      <c r="M7" s="284"/>
      <c r="N7" s="284"/>
      <c r="O7" s="117"/>
      <c r="P7" s="124"/>
      <c r="Q7" s="125">
        <f>M7-M6</f>
        <v>0</v>
      </c>
      <c r="R7" s="125"/>
      <c r="S7" s="126"/>
      <c r="T7" s="286"/>
      <c r="U7" s="286"/>
      <c r="V7" s="286"/>
      <c r="W7" s="286"/>
      <c r="X7" s="286"/>
      <c r="Y7" s="127"/>
    </row>
    <row r="8" spans="2:25" ht="21.75" customHeight="1">
      <c r="B8" s="98"/>
      <c r="C8" s="128" t="s">
        <v>70</v>
      </c>
      <c r="D8" s="99"/>
      <c r="E8" s="112"/>
      <c r="F8" s="282">
        <v>1</v>
      </c>
      <c r="G8" s="283"/>
      <c r="H8" s="113"/>
      <c r="I8" s="114"/>
      <c r="J8" s="115"/>
      <c r="K8" s="116"/>
      <c r="L8" s="112"/>
      <c r="M8" s="284"/>
      <c r="N8" s="284"/>
      <c r="O8" s="117"/>
      <c r="P8" s="118"/>
      <c r="Q8" s="116"/>
      <c r="R8" s="116"/>
      <c r="S8" s="98"/>
      <c r="T8" s="285"/>
      <c r="U8" s="285"/>
      <c r="V8" s="285"/>
      <c r="W8" s="285"/>
      <c r="X8" s="285"/>
      <c r="Y8" s="119"/>
    </row>
    <row r="9" spans="2:25" ht="21.75" customHeight="1">
      <c r="B9" s="104"/>
      <c r="C9" s="163" t="s">
        <v>69</v>
      </c>
      <c r="D9" s="105"/>
      <c r="E9" s="112"/>
      <c r="F9" s="282">
        <v>1</v>
      </c>
      <c r="G9" s="283"/>
      <c r="H9" s="113"/>
      <c r="I9" s="120"/>
      <c r="J9" s="121">
        <f>F9-F8</f>
        <v>0</v>
      </c>
      <c r="K9" s="122"/>
      <c r="L9" s="123"/>
      <c r="M9" s="284"/>
      <c r="N9" s="284"/>
      <c r="O9" s="117"/>
      <c r="P9" s="124"/>
      <c r="Q9" s="125">
        <f>M9-M8</f>
        <v>0</v>
      </c>
      <c r="R9" s="125"/>
      <c r="S9" s="126"/>
      <c r="T9" s="286"/>
      <c r="U9" s="286"/>
      <c r="V9" s="286"/>
      <c r="W9" s="286"/>
      <c r="X9" s="286"/>
      <c r="Y9" s="127"/>
    </row>
    <row r="10" spans="2:25" ht="21.75" customHeight="1">
      <c r="B10" s="98"/>
      <c r="C10" s="128" t="s">
        <v>71</v>
      </c>
      <c r="D10" s="99"/>
      <c r="E10" s="112"/>
      <c r="F10" s="282">
        <v>1</v>
      </c>
      <c r="G10" s="283"/>
      <c r="H10" s="113"/>
      <c r="I10" s="114"/>
      <c r="J10" s="115"/>
      <c r="K10" s="116"/>
      <c r="L10" s="112"/>
      <c r="M10" s="284"/>
      <c r="N10" s="284"/>
      <c r="O10" s="117"/>
      <c r="P10" s="118"/>
      <c r="Q10" s="116"/>
      <c r="R10" s="116"/>
      <c r="S10" s="98"/>
      <c r="T10" s="285"/>
      <c r="U10" s="285"/>
      <c r="V10" s="285"/>
      <c r="W10" s="285"/>
      <c r="X10" s="285"/>
      <c r="Y10" s="119"/>
    </row>
    <row r="11" spans="2:25" ht="21.75" customHeight="1">
      <c r="B11" s="104"/>
      <c r="C11" s="163" t="s">
        <v>69</v>
      </c>
      <c r="D11" s="105"/>
      <c r="E11" s="112"/>
      <c r="F11" s="282">
        <v>1</v>
      </c>
      <c r="G11" s="283"/>
      <c r="H11" s="113"/>
      <c r="I11" s="120"/>
      <c r="J11" s="121">
        <f>F11-F10</f>
        <v>0</v>
      </c>
      <c r="K11" s="122"/>
      <c r="L11" s="123"/>
      <c r="M11" s="284"/>
      <c r="N11" s="284"/>
      <c r="O11" s="117"/>
      <c r="P11" s="124"/>
      <c r="Q11" s="125">
        <f>M11-M10</f>
        <v>0</v>
      </c>
      <c r="R11" s="125"/>
      <c r="S11" s="126"/>
      <c r="T11" s="286"/>
      <c r="U11" s="286"/>
      <c r="V11" s="286"/>
      <c r="W11" s="286"/>
      <c r="X11" s="286"/>
      <c r="Y11" s="127"/>
    </row>
    <row r="12" spans="2:25" ht="21.75" customHeight="1">
      <c r="B12" s="98"/>
      <c r="C12" s="129" t="s">
        <v>72</v>
      </c>
      <c r="D12" s="99"/>
      <c r="E12" s="112"/>
      <c r="F12" s="282">
        <v>1</v>
      </c>
      <c r="G12" s="283"/>
      <c r="H12" s="113"/>
      <c r="I12" s="114"/>
      <c r="J12" s="115"/>
      <c r="K12" s="116"/>
      <c r="L12" s="112"/>
      <c r="M12" s="284"/>
      <c r="N12" s="284"/>
      <c r="O12" s="117"/>
      <c r="P12" s="118"/>
      <c r="Q12" s="116"/>
      <c r="R12" s="116"/>
      <c r="S12" s="98"/>
      <c r="T12" s="285"/>
      <c r="U12" s="285"/>
      <c r="V12" s="285"/>
      <c r="W12" s="285"/>
      <c r="X12" s="285"/>
      <c r="Y12" s="119"/>
    </row>
    <row r="13" spans="2:25" ht="21.75" customHeight="1">
      <c r="B13" s="130"/>
      <c r="C13" s="128" t="s">
        <v>69</v>
      </c>
      <c r="D13" s="110"/>
      <c r="E13" s="112"/>
      <c r="F13" s="282">
        <v>1</v>
      </c>
      <c r="G13" s="283"/>
      <c r="H13" s="113"/>
      <c r="I13" s="120"/>
      <c r="J13" s="121">
        <f>F13-F12</f>
        <v>0</v>
      </c>
      <c r="K13" s="122"/>
      <c r="L13" s="123"/>
      <c r="M13" s="284"/>
      <c r="N13" s="284"/>
      <c r="O13" s="117"/>
      <c r="P13" s="124"/>
      <c r="Q13" s="125">
        <f>M13-M12</f>
        <v>0</v>
      </c>
      <c r="R13" s="125"/>
      <c r="S13" s="126"/>
      <c r="T13" s="286"/>
      <c r="U13" s="286"/>
      <c r="V13" s="286"/>
      <c r="W13" s="286"/>
      <c r="X13" s="286"/>
      <c r="Y13" s="127"/>
    </row>
    <row r="14" spans="2:25" ht="21.75" customHeight="1">
      <c r="B14" s="98"/>
      <c r="C14" s="111" t="s">
        <v>73</v>
      </c>
      <c r="D14" s="99"/>
      <c r="E14" s="112"/>
      <c r="F14" s="282">
        <v>1</v>
      </c>
      <c r="G14" s="283"/>
      <c r="H14" s="113"/>
      <c r="I14" s="114"/>
      <c r="J14" s="115"/>
      <c r="K14" s="116"/>
      <c r="L14" s="112"/>
      <c r="M14" s="284"/>
      <c r="N14" s="284"/>
      <c r="O14" s="117"/>
      <c r="P14" s="118"/>
      <c r="Q14" s="116"/>
      <c r="R14" s="116"/>
      <c r="S14" s="98"/>
      <c r="T14" s="285"/>
      <c r="U14" s="285"/>
      <c r="V14" s="285"/>
      <c r="W14" s="285"/>
      <c r="X14" s="285"/>
      <c r="Y14" s="119"/>
    </row>
    <row r="15" spans="2:25" ht="21.75" customHeight="1">
      <c r="B15" s="104"/>
      <c r="C15" s="163" t="s">
        <v>69</v>
      </c>
      <c r="D15" s="105"/>
      <c r="E15" s="112"/>
      <c r="F15" s="282">
        <v>1</v>
      </c>
      <c r="G15" s="283"/>
      <c r="H15" s="113"/>
      <c r="I15" s="120"/>
      <c r="J15" s="121">
        <f>F15-F14</f>
        <v>0</v>
      </c>
      <c r="K15" s="122"/>
      <c r="L15" s="123"/>
      <c r="M15" s="284"/>
      <c r="N15" s="284"/>
      <c r="O15" s="117"/>
      <c r="P15" s="124"/>
      <c r="Q15" s="125">
        <f>M15-M14</f>
        <v>0</v>
      </c>
      <c r="R15" s="125"/>
      <c r="S15" s="126"/>
      <c r="T15" s="286"/>
      <c r="U15" s="286"/>
      <c r="V15" s="286"/>
      <c r="W15" s="286"/>
      <c r="X15" s="286"/>
      <c r="Y15" s="127"/>
    </row>
    <row r="16" spans="2:25" ht="21.75" customHeight="1">
      <c r="B16" s="98"/>
      <c r="C16" s="129" t="s">
        <v>74</v>
      </c>
      <c r="D16" s="99"/>
      <c r="E16" s="112"/>
      <c r="F16" s="282">
        <v>1</v>
      </c>
      <c r="G16" s="283"/>
      <c r="H16" s="113"/>
      <c r="I16" s="114"/>
      <c r="J16" s="115"/>
      <c r="K16" s="116"/>
      <c r="L16" s="112"/>
      <c r="M16" s="284"/>
      <c r="N16" s="284"/>
      <c r="O16" s="117"/>
      <c r="P16" s="118"/>
      <c r="Q16" s="116"/>
      <c r="R16" s="116"/>
      <c r="S16" s="98"/>
      <c r="T16" s="285"/>
      <c r="U16" s="285"/>
      <c r="V16" s="285"/>
      <c r="W16" s="285"/>
      <c r="X16" s="285"/>
      <c r="Y16" s="119"/>
    </row>
    <row r="17" spans="2:25" ht="21.75" customHeight="1">
      <c r="B17" s="104"/>
      <c r="C17" s="163" t="s">
        <v>69</v>
      </c>
      <c r="D17" s="105"/>
      <c r="E17" s="112"/>
      <c r="F17" s="282">
        <v>1</v>
      </c>
      <c r="G17" s="283"/>
      <c r="H17" s="113"/>
      <c r="I17" s="120"/>
      <c r="J17" s="121">
        <f>F17-F16</f>
        <v>0</v>
      </c>
      <c r="K17" s="122"/>
      <c r="L17" s="123"/>
      <c r="M17" s="284"/>
      <c r="N17" s="284"/>
      <c r="O17" s="117"/>
      <c r="P17" s="124"/>
      <c r="Q17" s="125">
        <f>M17-M16</f>
        <v>0</v>
      </c>
      <c r="R17" s="125"/>
      <c r="S17" s="126"/>
      <c r="T17" s="286"/>
      <c r="U17" s="286"/>
      <c r="V17" s="286"/>
      <c r="W17" s="286"/>
      <c r="X17" s="286"/>
      <c r="Y17" s="127"/>
    </row>
    <row r="18" spans="2:25" ht="21.75" customHeight="1">
      <c r="B18" s="98"/>
      <c r="C18" s="129" t="s">
        <v>75</v>
      </c>
      <c r="D18" s="99"/>
      <c r="E18" s="112"/>
      <c r="F18" s="282">
        <v>1</v>
      </c>
      <c r="G18" s="283"/>
      <c r="H18" s="113"/>
      <c r="I18" s="114"/>
      <c r="J18" s="115"/>
      <c r="K18" s="116"/>
      <c r="L18" s="112"/>
      <c r="M18" s="284"/>
      <c r="N18" s="284"/>
      <c r="O18" s="117"/>
      <c r="P18" s="118"/>
      <c r="Q18" s="116"/>
      <c r="R18" s="116"/>
      <c r="S18" s="98"/>
      <c r="T18" s="285"/>
      <c r="U18" s="285"/>
      <c r="V18" s="285"/>
      <c r="W18" s="285"/>
      <c r="X18" s="285"/>
      <c r="Y18" s="119"/>
    </row>
    <row r="19" spans="2:25" ht="21.75" customHeight="1">
      <c r="B19" s="104"/>
      <c r="C19" s="163" t="s">
        <v>69</v>
      </c>
      <c r="D19" s="105"/>
      <c r="E19" s="112"/>
      <c r="F19" s="282">
        <v>1</v>
      </c>
      <c r="G19" s="283"/>
      <c r="H19" s="113"/>
      <c r="I19" s="120"/>
      <c r="J19" s="121">
        <f>F19-F18</f>
        <v>0</v>
      </c>
      <c r="K19" s="122"/>
      <c r="L19" s="123"/>
      <c r="M19" s="284"/>
      <c r="N19" s="284"/>
      <c r="O19" s="117"/>
      <c r="P19" s="124"/>
      <c r="Q19" s="125">
        <f>M19-M18</f>
        <v>0</v>
      </c>
      <c r="R19" s="125"/>
      <c r="S19" s="126"/>
      <c r="T19" s="286"/>
      <c r="U19" s="286"/>
      <c r="V19" s="286"/>
      <c r="W19" s="286"/>
      <c r="X19" s="286"/>
      <c r="Y19" s="127"/>
    </row>
    <row r="20" spans="2:25" ht="21.75" customHeight="1">
      <c r="B20" s="98"/>
      <c r="C20" s="129" t="s">
        <v>76</v>
      </c>
      <c r="D20" s="99"/>
      <c r="E20" s="112"/>
      <c r="F20" s="282">
        <v>1</v>
      </c>
      <c r="G20" s="283"/>
      <c r="H20" s="113"/>
      <c r="I20" s="114"/>
      <c r="J20" s="115"/>
      <c r="K20" s="116"/>
      <c r="L20" s="112"/>
      <c r="M20" s="284"/>
      <c r="N20" s="284"/>
      <c r="O20" s="117"/>
      <c r="P20" s="118"/>
      <c r="Q20" s="116"/>
      <c r="R20" s="116"/>
      <c r="S20" s="98"/>
      <c r="T20" s="285"/>
      <c r="U20" s="285"/>
      <c r="V20" s="285"/>
      <c r="W20" s="285"/>
      <c r="X20" s="285"/>
      <c r="Y20" s="119"/>
    </row>
    <row r="21" spans="2:25" ht="21.75" customHeight="1">
      <c r="B21" s="104"/>
      <c r="C21" s="163" t="s">
        <v>69</v>
      </c>
      <c r="D21" s="105"/>
      <c r="E21" s="112"/>
      <c r="F21" s="282">
        <v>1</v>
      </c>
      <c r="G21" s="283"/>
      <c r="H21" s="113"/>
      <c r="I21" s="120"/>
      <c r="J21" s="121">
        <f>F21-F20</f>
        <v>0</v>
      </c>
      <c r="K21" s="122"/>
      <c r="L21" s="123"/>
      <c r="M21" s="284"/>
      <c r="N21" s="284"/>
      <c r="O21" s="117"/>
      <c r="P21" s="124"/>
      <c r="Q21" s="125">
        <f>M21-M20</f>
        <v>0</v>
      </c>
      <c r="R21" s="125"/>
      <c r="S21" s="126"/>
      <c r="T21" s="286"/>
      <c r="U21" s="286"/>
      <c r="V21" s="286"/>
      <c r="W21" s="286"/>
      <c r="X21" s="286"/>
      <c r="Y21" s="127"/>
    </row>
    <row r="22" spans="2:25" ht="21.75" customHeight="1">
      <c r="B22" s="98"/>
      <c r="C22" s="129" t="s">
        <v>77</v>
      </c>
      <c r="D22" s="99"/>
      <c r="E22" s="112"/>
      <c r="F22" s="282">
        <v>1</v>
      </c>
      <c r="G22" s="283"/>
      <c r="H22" s="113"/>
      <c r="I22" s="114"/>
      <c r="J22" s="115"/>
      <c r="K22" s="116"/>
      <c r="L22" s="112"/>
      <c r="M22" s="284"/>
      <c r="N22" s="284"/>
      <c r="O22" s="117"/>
      <c r="P22" s="118"/>
      <c r="Q22" s="116"/>
      <c r="R22" s="116"/>
      <c r="S22" s="98"/>
      <c r="T22" s="285"/>
      <c r="U22" s="285"/>
      <c r="V22" s="285"/>
      <c r="W22" s="285"/>
      <c r="X22" s="285"/>
      <c r="Y22" s="119"/>
    </row>
    <row r="23" spans="2:25" ht="21.75" customHeight="1">
      <c r="B23" s="104"/>
      <c r="C23" s="163" t="s">
        <v>69</v>
      </c>
      <c r="D23" s="105"/>
      <c r="E23" s="112"/>
      <c r="F23" s="282">
        <v>1</v>
      </c>
      <c r="G23" s="283"/>
      <c r="H23" s="113"/>
      <c r="I23" s="120"/>
      <c r="J23" s="121">
        <f>F23-F22</f>
        <v>0</v>
      </c>
      <c r="K23" s="122"/>
      <c r="L23" s="123"/>
      <c r="M23" s="284"/>
      <c r="N23" s="284"/>
      <c r="O23" s="117"/>
      <c r="P23" s="124"/>
      <c r="Q23" s="125">
        <f>M23-M22</f>
        <v>0</v>
      </c>
      <c r="R23" s="125"/>
      <c r="S23" s="126"/>
      <c r="T23" s="286"/>
      <c r="U23" s="286"/>
      <c r="V23" s="286"/>
      <c r="W23" s="286"/>
      <c r="X23" s="286"/>
      <c r="Y23" s="127"/>
    </row>
    <row r="24" spans="2:25" ht="21.75" customHeight="1">
      <c r="B24" s="98"/>
      <c r="C24" s="129" t="s">
        <v>78</v>
      </c>
      <c r="D24" s="99"/>
      <c r="E24" s="112"/>
      <c r="F24" s="282">
        <v>1</v>
      </c>
      <c r="G24" s="283"/>
      <c r="H24" s="113"/>
      <c r="I24" s="114"/>
      <c r="J24" s="115"/>
      <c r="K24" s="116"/>
      <c r="L24" s="112"/>
      <c r="M24" s="284"/>
      <c r="N24" s="284"/>
      <c r="O24" s="117"/>
      <c r="P24" s="118"/>
      <c r="Q24" s="116"/>
      <c r="R24" s="116"/>
      <c r="S24" s="98"/>
      <c r="T24" s="285"/>
      <c r="U24" s="285"/>
      <c r="V24" s="285"/>
      <c r="W24" s="285"/>
      <c r="X24" s="285"/>
      <c r="Y24" s="119"/>
    </row>
    <row r="25" spans="2:25" ht="21.75" customHeight="1">
      <c r="B25" s="104"/>
      <c r="C25" s="163" t="s">
        <v>69</v>
      </c>
      <c r="D25" s="105"/>
      <c r="E25" s="112"/>
      <c r="F25" s="282">
        <v>1</v>
      </c>
      <c r="G25" s="283"/>
      <c r="H25" s="113"/>
      <c r="I25" s="120"/>
      <c r="J25" s="121">
        <f>F25-F24</f>
        <v>0</v>
      </c>
      <c r="K25" s="122"/>
      <c r="L25" s="123"/>
      <c r="M25" s="284"/>
      <c r="N25" s="284"/>
      <c r="O25" s="117"/>
      <c r="P25" s="124"/>
      <c r="Q25" s="125">
        <f>M25-M24</f>
        <v>0</v>
      </c>
      <c r="R25" s="125"/>
      <c r="S25" s="126"/>
      <c r="T25" s="286"/>
      <c r="U25" s="286"/>
      <c r="V25" s="286"/>
      <c r="W25" s="286"/>
      <c r="X25" s="286"/>
      <c r="Y25" s="127"/>
    </row>
    <row r="26" spans="2:25" ht="21.75" customHeight="1">
      <c r="B26" s="98"/>
      <c r="C26" s="129" t="s">
        <v>79</v>
      </c>
      <c r="D26" s="99"/>
      <c r="E26" s="112"/>
      <c r="F26" s="282">
        <v>1</v>
      </c>
      <c r="G26" s="283"/>
      <c r="H26" s="113"/>
      <c r="I26" s="114"/>
      <c r="J26" s="115"/>
      <c r="K26" s="116"/>
      <c r="L26" s="112"/>
      <c r="M26" s="284"/>
      <c r="N26" s="284"/>
      <c r="O26" s="117"/>
      <c r="P26" s="118"/>
      <c r="Q26" s="116"/>
      <c r="R26" s="116"/>
      <c r="S26" s="98"/>
      <c r="T26" s="285"/>
      <c r="U26" s="285"/>
      <c r="V26" s="285"/>
      <c r="W26" s="285"/>
      <c r="X26" s="285"/>
      <c r="Y26" s="119"/>
    </row>
    <row r="27" spans="2:25" ht="21.75" customHeight="1">
      <c r="B27" s="104"/>
      <c r="C27" s="163" t="s">
        <v>69</v>
      </c>
      <c r="D27" s="105"/>
      <c r="E27" s="112"/>
      <c r="F27" s="282">
        <v>1</v>
      </c>
      <c r="G27" s="283"/>
      <c r="H27" s="113"/>
      <c r="I27" s="120"/>
      <c r="J27" s="121">
        <f>F27-F26</f>
        <v>0</v>
      </c>
      <c r="K27" s="122"/>
      <c r="L27" s="123"/>
      <c r="M27" s="284"/>
      <c r="N27" s="284"/>
      <c r="O27" s="117"/>
      <c r="P27" s="124"/>
      <c r="Q27" s="125">
        <f>M27-M26</f>
        <v>0</v>
      </c>
      <c r="R27" s="125"/>
      <c r="S27" s="126"/>
      <c r="T27" s="286"/>
      <c r="U27" s="286"/>
      <c r="V27" s="286"/>
      <c r="W27" s="286"/>
      <c r="X27" s="286"/>
      <c r="Y27" s="127"/>
    </row>
    <row r="28" spans="2:25" ht="21.75" customHeight="1">
      <c r="B28" s="98"/>
      <c r="C28" s="131" t="s">
        <v>80</v>
      </c>
      <c r="D28" s="99"/>
      <c r="E28" s="112"/>
      <c r="F28" s="282">
        <v>1</v>
      </c>
      <c r="G28" s="283"/>
      <c r="H28" s="113"/>
      <c r="I28" s="114"/>
      <c r="J28" s="115"/>
      <c r="K28" s="116"/>
      <c r="L28" s="112"/>
      <c r="M28" s="284"/>
      <c r="N28" s="284"/>
      <c r="O28" s="117"/>
      <c r="P28" s="118"/>
      <c r="Q28" s="116"/>
      <c r="R28" s="116"/>
      <c r="S28" s="98"/>
      <c r="T28" s="285"/>
      <c r="U28" s="285"/>
      <c r="V28" s="285"/>
      <c r="W28" s="285"/>
      <c r="X28" s="285"/>
      <c r="Y28" s="119"/>
    </row>
    <row r="29" spans="2:25" ht="21.75" customHeight="1">
      <c r="B29" s="104"/>
      <c r="C29" s="163" t="s">
        <v>69</v>
      </c>
      <c r="D29" s="105"/>
      <c r="E29" s="112"/>
      <c r="F29" s="282">
        <v>1</v>
      </c>
      <c r="G29" s="283"/>
      <c r="H29" s="113"/>
      <c r="I29" s="120"/>
      <c r="J29" s="121">
        <f>F29-F28</f>
        <v>0</v>
      </c>
      <c r="K29" s="122"/>
      <c r="L29" s="123"/>
      <c r="M29" s="284"/>
      <c r="N29" s="284"/>
      <c r="O29" s="117"/>
      <c r="P29" s="124"/>
      <c r="Q29" s="125">
        <f>M29-M28</f>
        <v>0</v>
      </c>
      <c r="R29" s="125"/>
      <c r="S29" s="126"/>
      <c r="T29" s="286"/>
      <c r="U29" s="286"/>
      <c r="V29" s="286"/>
      <c r="W29" s="286"/>
      <c r="X29" s="286"/>
      <c r="Y29" s="127"/>
    </row>
    <row r="30" spans="2:25" ht="21.75" customHeight="1">
      <c r="B30" s="98"/>
      <c r="C30" s="129" t="s">
        <v>81</v>
      </c>
      <c r="D30" s="99"/>
      <c r="E30" s="112"/>
      <c r="F30" s="282">
        <v>1</v>
      </c>
      <c r="G30" s="283"/>
      <c r="H30" s="113"/>
      <c r="I30" s="114"/>
      <c r="J30" s="115"/>
      <c r="K30" s="116"/>
      <c r="L30" s="112"/>
      <c r="M30" s="284"/>
      <c r="N30" s="284"/>
      <c r="O30" s="117"/>
      <c r="P30" s="118"/>
      <c r="Q30" s="116"/>
      <c r="R30" s="116"/>
      <c r="S30" s="98"/>
      <c r="T30" s="285"/>
      <c r="U30" s="285"/>
      <c r="V30" s="285"/>
      <c r="W30" s="285"/>
      <c r="X30" s="285"/>
      <c r="Y30" s="119"/>
    </row>
    <row r="31" spans="2:25" ht="21.75" customHeight="1">
      <c r="B31" s="104"/>
      <c r="C31" s="163" t="s">
        <v>69</v>
      </c>
      <c r="D31" s="105"/>
      <c r="E31" s="112"/>
      <c r="F31" s="282">
        <v>1</v>
      </c>
      <c r="G31" s="283"/>
      <c r="H31" s="113"/>
      <c r="I31" s="120"/>
      <c r="J31" s="121">
        <f>F31-F30</f>
        <v>0</v>
      </c>
      <c r="K31" s="122"/>
      <c r="L31" s="123"/>
      <c r="M31" s="284"/>
      <c r="N31" s="284"/>
      <c r="O31" s="117"/>
      <c r="P31" s="124"/>
      <c r="Q31" s="125">
        <f>M31-M30</f>
        <v>0</v>
      </c>
      <c r="R31" s="125"/>
      <c r="S31" s="126"/>
      <c r="T31" s="286"/>
      <c r="U31" s="286"/>
      <c r="V31" s="286"/>
      <c r="W31" s="286"/>
      <c r="X31" s="286"/>
      <c r="Y31" s="127"/>
    </row>
    <row r="32" spans="2:25" ht="21.75" customHeight="1">
      <c r="B32" s="98"/>
      <c r="C32" s="129" t="s">
        <v>82</v>
      </c>
      <c r="D32" s="99"/>
      <c r="E32" s="112"/>
      <c r="F32" s="282"/>
      <c r="G32" s="283"/>
      <c r="H32" s="113"/>
      <c r="I32" s="114"/>
      <c r="J32" s="115"/>
      <c r="K32" s="116"/>
      <c r="L32" s="112"/>
      <c r="M32" s="284"/>
      <c r="N32" s="284"/>
      <c r="O32" s="117"/>
      <c r="P32" s="118"/>
      <c r="Q32" s="116"/>
      <c r="R32" s="116"/>
      <c r="S32" s="98"/>
      <c r="T32" s="285"/>
      <c r="U32" s="285"/>
      <c r="V32" s="285"/>
      <c r="W32" s="285"/>
      <c r="X32" s="285"/>
      <c r="Y32" s="119"/>
    </row>
    <row r="33" spans="2:25" ht="21.75" customHeight="1">
      <c r="B33" s="104"/>
      <c r="C33" s="163" t="s">
        <v>69</v>
      </c>
      <c r="D33" s="105"/>
      <c r="E33" s="112"/>
      <c r="F33" s="282"/>
      <c r="G33" s="283"/>
      <c r="H33" s="113"/>
      <c r="I33" s="120"/>
      <c r="J33" s="121">
        <f>F33-F32</f>
        <v>0</v>
      </c>
      <c r="K33" s="122"/>
      <c r="L33" s="123"/>
      <c r="M33" s="284"/>
      <c r="N33" s="284"/>
      <c r="O33" s="117"/>
      <c r="P33" s="124"/>
      <c r="Q33" s="125">
        <f>M33-M32</f>
        <v>0</v>
      </c>
      <c r="R33" s="125"/>
      <c r="S33" s="126"/>
      <c r="T33" s="286"/>
      <c r="U33" s="286"/>
      <c r="V33" s="286"/>
      <c r="W33" s="286"/>
      <c r="X33" s="286"/>
      <c r="Y33" s="127"/>
    </row>
    <row r="34" spans="2:25" ht="21.75" customHeight="1">
      <c r="B34" s="98"/>
      <c r="C34" s="129" t="s">
        <v>83</v>
      </c>
      <c r="D34" s="99"/>
      <c r="E34" s="112"/>
      <c r="F34" s="282"/>
      <c r="G34" s="283"/>
      <c r="H34" s="113"/>
      <c r="I34" s="114"/>
      <c r="J34" s="115"/>
      <c r="K34" s="116"/>
      <c r="L34" s="112"/>
      <c r="M34" s="284"/>
      <c r="N34" s="284"/>
      <c r="O34" s="117"/>
      <c r="P34" s="118"/>
      <c r="Q34" s="116"/>
      <c r="R34" s="116"/>
      <c r="S34" s="98"/>
      <c r="T34" s="285"/>
      <c r="U34" s="285"/>
      <c r="V34" s="285"/>
      <c r="W34" s="285"/>
      <c r="X34" s="285"/>
      <c r="Y34" s="119"/>
    </row>
    <row r="35" spans="2:25" ht="21.75" customHeight="1">
      <c r="B35" s="104"/>
      <c r="C35" s="163" t="s">
        <v>69</v>
      </c>
      <c r="D35" s="105"/>
      <c r="E35" s="112"/>
      <c r="F35" s="282"/>
      <c r="G35" s="283"/>
      <c r="H35" s="113"/>
      <c r="I35" s="120"/>
      <c r="J35" s="121">
        <f>F35-F34</f>
        <v>0</v>
      </c>
      <c r="K35" s="122"/>
      <c r="L35" s="123"/>
      <c r="M35" s="284"/>
      <c r="N35" s="284"/>
      <c r="O35" s="117"/>
      <c r="P35" s="124"/>
      <c r="Q35" s="125">
        <f>M35-M34</f>
        <v>0</v>
      </c>
      <c r="R35" s="125"/>
      <c r="S35" s="126"/>
      <c r="T35" s="286"/>
      <c r="U35" s="286"/>
      <c r="V35" s="286"/>
      <c r="W35" s="286"/>
      <c r="X35" s="286"/>
      <c r="Y35" s="127"/>
    </row>
    <row r="36" spans="2:25" ht="21.75" customHeight="1">
      <c r="B36" s="98"/>
      <c r="C36" s="129" t="s">
        <v>84</v>
      </c>
      <c r="D36" s="99"/>
      <c r="E36" s="112"/>
      <c r="F36" s="282"/>
      <c r="G36" s="283"/>
      <c r="H36" s="113"/>
      <c r="I36" s="114"/>
      <c r="J36" s="115"/>
      <c r="K36" s="116"/>
      <c r="L36" s="112"/>
      <c r="M36" s="284"/>
      <c r="N36" s="284"/>
      <c r="O36" s="117"/>
      <c r="P36" s="118"/>
      <c r="Q36" s="116"/>
      <c r="R36" s="116"/>
      <c r="S36" s="98"/>
      <c r="T36" s="285"/>
      <c r="U36" s="285"/>
      <c r="V36" s="285"/>
      <c r="W36" s="285"/>
      <c r="X36" s="285"/>
      <c r="Y36" s="119"/>
    </row>
    <row r="37" spans="2:25" ht="21.75" customHeight="1">
      <c r="B37" s="104"/>
      <c r="C37" s="163" t="s">
        <v>69</v>
      </c>
      <c r="D37" s="105"/>
      <c r="E37" s="112"/>
      <c r="F37" s="282"/>
      <c r="G37" s="283"/>
      <c r="H37" s="113"/>
      <c r="I37" s="120"/>
      <c r="J37" s="121">
        <f>F37-F36</f>
        <v>0</v>
      </c>
      <c r="K37" s="122"/>
      <c r="L37" s="123"/>
      <c r="M37" s="284"/>
      <c r="N37" s="284"/>
      <c r="O37" s="117"/>
      <c r="P37" s="124"/>
      <c r="Q37" s="125">
        <f>M37-M36</f>
        <v>0</v>
      </c>
      <c r="R37" s="125"/>
      <c r="S37" s="126"/>
      <c r="T37" s="286"/>
      <c r="U37" s="286"/>
      <c r="V37" s="286"/>
      <c r="W37" s="286"/>
      <c r="X37" s="286"/>
      <c r="Y37" s="127"/>
    </row>
    <row r="38" spans="2:25" ht="21.75" customHeight="1">
      <c r="B38" s="98"/>
      <c r="C38" s="129" t="s">
        <v>85</v>
      </c>
      <c r="D38" s="99"/>
      <c r="E38" s="112"/>
      <c r="F38" s="282"/>
      <c r="G38" s="283"/>
      <c r="H38" s="113"/>
      <c r="I38" s="114"/>
      <c r="J38" s="115"/>
      <c r="K38" s="116"/>
      <c r="L38" s="112"/>
      <c r="M38" s="284"/>
      <c r="N38" s="284"/>
      <c r="O38" s="117"/>
      <c r="P38" s="118"/>
      <c r="Q38" s="116"/>
      <c r="R38" s="116"/>
      <c r="S38" s="98"/>
      <c r="T38" s="285"/>
      <c r="U38" s="285"/>
      <c r="V38" s="285"/>
      <c r="W38" s="285"/>
      <c r="X38" s="285"/>
      <c r="Y38" s="119"/>
    </row>
    <row r="39" spans="2:25" ht="21.75" customHeight="1">
      <c r="B39" s="104"/>
      <c r="C39" s="163" t="s">
        <v>69</v>
      </c>
      <c r="D39" s="105"/>
      <c r="E39" s="112"/>
      <c r="F39" s="282"/>
      <c r="G39" s="283"/>
      <c r="H39" s="113"/>
      <c r="I39" s="120"/>
      <c r="J39" s="121">
        <f>F39-F38</f>
        <v>0</v>
      </c>
      <c r="K39" s="122"/>
      <c r="L39" s="123"/>
      <c r="M39" s="284"/>
      <c r="N39" s="284"/>
      <c r="O39" s="117"/>
      <c r="P39" s="124"/>
      <c r="Q39" s="125">
        <f>M39-M38</f>
        <v>0</v>
      </c>
      <c r="R39" s="125"/>
      <c r="S39" s="126"/>
      <c r="T39" s="286"/>
      <c r="U39" s="286"/>
      <c r="V39" s="286"/>
      <c r="W39" s="286"/>
      <c r="X39" s="286"/>
      <c r="Y39" s="127"/>
    </row>
    <row r="40" spans="2:25" ht="21.75" customHeight="1">
      <c r="B40" s="98"/>
      <c r="C40" s="129"/>
      <c r="D40" s="99"/>
      <c r="E40" s="112"/>
      <c r="F40" s="282"/>
      <c r="G40" s="283"/>
      <c r="H40" s="113"/>
      <c r="I40" s="114"/>
      <c r="J40" s="115"/>
      <c r="K40" s="116"/>
      <c r="L40" s="112"/>
      <c r="M40" s="284"/>
      <c r="N40" s="284"/>
      <c r="O40" s="117"/>
      <c r="P40" s="118"/>
      <c r="Q40" s="116"/>
      <c r="R40" s="116"/>
      <c r="S40" s="98"/>
      <c r="T40" s="285"/>
      <c r="U40" s="285"/>
      <c r="V40" s="285"/>
      <c r="W40" s="285"/>
      <c r="X40" s="285"/>
      <c r="Y40" s="119"/>
    </row>
    <row r="41" spans="2:25" ht="21.75" customHeight="1">
      <c r="B41" s="104"/>
      <c r="C41" s="163"/>
      <c r="D41" s="105"/>
      <c r="E41" s="112"/>
      <c r="F41" s="282"/>
      <c r="G41" s="283"/>
      <c r="H41" s="113"/>
      <c r="I41" s="120"/>
      <c r="J41" s="121">
        <f>F41-F40</f>
        <v>0</v>
      </c>
      <c r="K41" s="122"/>
      <c r="L41" s="123"/>
      <c r="M41" s="284"/>
      <c r="N41" s="284"/>
      <c r="O41" s="117"/>
      <c r="P41" s="124"/>
      <c r="Q41" s="125">
        <f>M41-M40</f>
        <v>0</v>
      </c>
      <c r="R41" s="125"/>
      <c r="S41" s="126"/>
      <c r="T41" s="286"/>
      <c r="U41" s="286"/>
      <c r="V41" s="286"/>
      <c r="W41" s="286"/>
      <c r="X41" s="286"/>
      <c r="Y41" s="127"/>
    </row>
    <row r="42" spans="2:25" ht="21.75" customHeight="1">
      <c r="B42" s="98"/>
      <c r="C42" s="129"/>
      <c r="D42" s="99"/>
      <c r="E42" s="112"/>
      <c r="F42" s="282"/>
      <c r="G42" s="283"/>
      <c r="H42" s="113"/>
      <c r="I42" s="114"/>
      <c r="J42" s="115"/>
      <c r="K42" s="116"/>
      <c r="L42" s="112"/>
      <c r="M42" s="284"/>
      <c r="N42" s="284"/>
      <c r="O42" s="117"/>
      <c r="P42" s="118"/>
      <c r="Q42" s="116"/>
      <c r="R42" s="116"/>
      <c r="S42" s="98"/>
      <c r="T42" s="285"/>
      <c r="U42" s="285"/>
      <c r="V42" s="285"/>
      <c r="W42" s="285"/>
      <c r="X42" s="285"/>
      <c r="Y42" s="119"/>
    </row>
    <row r="43" spans="2:25" ht="21.75" customHeight="1">
      <c r="B43" s="104"/>
      <c r="C43" s="163"/>
      <c r="D43" s="105"/>
      <c r="E43" s="112"/>
      <c r="F43" s="282"/>
      <c r="G43" s="283"/>
      <c r="H43" s="113"/>
      <c r="I43" s="120"/>
      <c r="J43" s="121">
        <f>F43-F42</f>
        <v>0</v>
      </c>
      <c r="K43" s="122"/>
      <c r="L43" s="123"/>
      <c r="M43" s="284"/>
      <c r="N43" s="284"/>
      <c r="O43" s="117"/>
      <c r="P43" s="124"/>
      <c r="Q43" s="125">
        <f>M43-M42</f>
        <v>0</v>
      </c>
      <c r="R43" s="125"/>
      <c r="S43" s="126"/>
      <c r="T43" s="286"/>
      <c r="U43" s="286"/>
      <c r="V43" s="286"/>
      <c r="W43" s="286"/>
      <c r="X43" s="286"/>
      <c r="Y43" s="127"/>
    </row>
    <row r="44" spans="2:25" ht="21.75" customHeight="1">
      <c r="B44" s="98"/>
      <c r="C44" s="129"/>
      <c r="D44" s="99"/>
      <c r="E44" s="112"/>
      <c r="F44" s="282"/>
      <c r="G44" s="283"/>
      <c r="H44" s="113"/>
      <c r="I44" s="114"/>
      <c r="J44" s="115"/>
      <c r="K44" s="116"/>
      <c r="L44" s="112"/>
      <c r="M44" s="284"/>
      <c r="N44" s="284"/>
      <c r="O44" s="117"/>
      <c r="P44" s="118"/>
      <c r="Q44" s="116"/>
      <c r="R44" s="116"/>
      <c r="S44" s="98"/>
      <c r="T44" s="285"/>
      <c r="U44" s="285"/>
      <c r="V44" s="285"/>
      <c r="W44" s="285"/>
      <c r="X44" s="285"/>
      <c r="Y44" s="119"/>
    </row>
    <row r="45" spans="2:25" ht="21.75" customHeight="1">
      <c r="B45" s="104"/>
      <c r="C45" s="163"/>
      <c r="D45" s="105"/>
      <c r="E45" s="112"/>
      <c r="F45" s="282"/>
      <c r="G45" s="283"/>
      <c r="H45" s="113"/>
      <c r="I45" s="120"/>
      <c r="J45" s="121">
        <f>F45-F44</f>
        <v>0</v>
      </c>
      <c r="K45" s="122"/>
      <c r="L45" s="123"/>
      <c r="M45" s="284"/>
      <c r="N45" s="284"/>
      <c r="O45" s="117"/>
      <c r="P45" s="124"/>
      <c r="Q45" s="125">
        <f>M45-M44</f>
        <v>0</v>
      </c>
      <c r="R45" s="125"/>
      <c r="S45" s="126"/>
      <c r="T45" s="286"/>
      <c r="U45" s="286"/>
      <c r="V45" s="286"/>
      <c r="W45" s="286"/>
      <c r="X45" s="286"/>
      <c r="Y45" s="127"/>
    </row>
    <row r="46" spans="2:25" ht="21.75" customHeight="1">
      <c r="B46" s="98"/>
      <c r="C46" s="131"/>
      <c r="D46" s="99"/>
      <c r="E46" s="112"/>
      <c r="F46" s="282"/>
      <c r="G46" s="283"/>
      <c r="H46" s="113"/>
      <c r="I46" s="114"/>
      <c r="J46" s="115"/>
      <c r="K46" s="116"/>
      <c r="L46" s="112"/>
      <c r="M46" s="284"/>
      <c r="N46" s="284"/>
      <c r="O46" s="117"/>
      <c r="P46" s="118"/>
      <c r="Q46" s="116"/>
      <c r="R46" s="116"/>
      <c r="S46" s="98"/>
      <c r="T46" s="285"/>
      <c r="U46" s="285"/>
      <c r="V46" s="285"/>
      <c r="W46" s="285"/>
      <c r="X46" s="285"/>
      <c r="Y46" s="119"/>
    </row>
    <row r="47" spans="2:25" ht="21.75" customHeight="1">
      <c r="B47" s="104"/>
      <c r="C47" s="163"/>
      <c r="D47" s="105"/>
      <c r="E47" s="112"/>
      <c r="F47" s="282"/>
      <c r="G47" s="283"/>
      <c r="H47" s="113"/>
      <c r="I47" s="120"/>
      <c r="J47" s="121">
        <f>F47-F46</f>
        <v>0</v>
      </c>
      <c r="K47" s="122"/>
      <c r="L47" s="123"/>
      <c r="M47" s="284"/>
      <c r="N47" s="284"/>
      <c r="O47" s="117"/>
      <c r="P47" s="124"/>
      <c r="Q47" s="125">
        <f>M47-M46</f>
        <v>0</v>
      </c>
      <c r="R47" s="125"/>
      <c r="S47" s="126"/>
      <c r="T47" s="286"/>
      <c r="U47" s="286"/>
      <c r="V47" s="286"/>
      <c r="W47" s="286"/>
      <c r="X47" s="286"/>
      <c r="Y47" s="127"/>
    </row>
    <row r="48" spans="2:25" ht="21.75" customHeight="1">
      <c r="B48" s="98"/>
      <c r="C48" s="129"/>
      <c r="D48" s="99"/>
      <c r="E48" s="112"/>
      <c r="F48" s="282"/>
      <c r="G48" s="283"/>
      <c r="H48" s="113"/>
      <c r="I48" s="114"/>
      <c r="J48" s="115"/>
      <c r="K48" s="116"/>
      <c r="L48" s="112"/>
      <c r="M48" s="284"/>
      <c r="N48" s="284"/>
      <c r="O48" s="117"/>
      <c r="P48" s="118"/>
      <c r="Q48" s="116"/>
      <c r="R48" s="116"/>
      <c r="S48" s="98"/>
      <c r="T48" s="285"/>
      <c r="U48" s="285"/>
      <c r="V48" s="285"/>
      <c r="W48" s="285"/>
      <c r="X48" s="285"/>
      <c r="Y48" s="119"/>
    </row>
    <row r="49" spans="2:25" ht="21.75" customHeight="1">
      <c r="B49" s="104"/>
      <c r="C49" s="164"/>
      <c r="D49" s="105"/>
      <c r="E49" s="112"/>
      <c r="F49" s="282"/>
      <c r="G49" s="283"/>
      <c r="H49" s="113"/>
      <c r="I49" s="120"/>
      <c r="J49" s="121">
        <f>F49-F48</f>
        <v>0</v>
      </c>
      <c r="K49" s="122"/>
      <c r="L49" s="123"/>
      <c r="M49" s="284"/>
      <c r="N49" s="284"/>
      <c r="O49" s="117"/>
      <c r="P49" s="124"/>
      <c r="Q49" s="125">
        <f>M49-M48</f>
        <v>0</v>
      </c>
      <c r="R49" s="125"/>
      <c r="S49" s="126"/>
      <c r="T49" s="286"/>
      <c r="U49" s="286"/>
      <c r="V49" s="286"/>
      <c r="W49" s="286"/>
      <c r="X49" s="286"/>
      <c r="Y49" s="127"/>
    </row>
    <row r="50" spans="2:25" ht="21.75" customHeight="1">
      <c r="B50" s="98"/>
      <c r="D50" s="99"/>
      <c r="E50" s="112"/>
      <c r="F50" s="282"/>
      <c r="G50" s="283"/>
      <c r="H50" s="113"/>
      <c r="I50" s="114"/>
      <c r="J50" s="115"/>
      <c r="K50" s="116"/>
      <c r="L50" s="112"/>
      <c r="M50" s="284"/>
      <c r="N50" s="284"/>
      <c r="O50" s="117"/>
      <c r="P50" s="118"/>
      <c r="Q50" s="116"/>
      <c r="R50" s="116"/>
      <c r="S50" s="98"/>
      <c r="T50" s="285"/>
      <c r="U50" s="285"/>
      <c r="V50" s="285"/>
      <c r="W50" s="285"/>
      <c r="X50" s="285"/>
      <c r="Y50" s="119"/>
    </row>
    <row r="51" spans="2:25" ht="21.75" customHeight="1">
      <c r="B51" s="104"/>
      <c r="C51" s="164"/>
      <c r="D51" s="105"/>
      <c r="E51" s="112"/>
      <c r="F51" s="282"/>
      <c r="G51" s="283"/>
      <c r="H51" s="113"/>
      <c r="I51" s="120"/>
      <c r="J51" s="121">
        <f>F51-F50</f>
        <v>0</v>
      </c>
      <c r="K51" s="122"/>
      <c r="L51" s="123"/>
      <c r="M51" s="284"/>
      <c r="N51" s="284"/>
      <c r="O51" s="117"/>
      <c r="P51" s="124"/>
      <c r="Q51" s="125">
        <f>M51-M50</f>
        <v>0</v>
      </c>
      <c r="R51" s="125"/>
      <c r="S51" s="126"/>
      <c r="T51" s="286"/>
      <c r="U51" s="286"/>
      <c r="V51" s="286"/>
      <c r="W51" s="286"/>
      <c r="X51" s="286"/>
      <c r="Y51" s="127"/>
    </row>
    <row r="52" spans="2:25" ht="21.75" customHeight="1">
      <c r="B52" s="98"/>
      <c r="D52" s="99"/>
      <c r="E52" s="112"/>
      <c r="F52" s="282"/>
      <c r="G52" s="283"/>
      <c r="H52" s="113"/>
      <c r="I52" s="114"/>
      <c r="J52" s="115"/>
      <c r="K52" s="116"/>
      <c r="L52" s="112"/>
      <c r="M52" s="284"/>
      <c r="N52" s="284"/>
      <c r="O52" s="117"/>
      <c r="P52" s="118"/>
      <c r="Q52" s="116"/>
      <c r="R52" s="116"/>
      <c r="S52" s="98"/>
      <c r="T52" s="285"/>
      <c r="U52" s="285"/>
      <c r="V52" s="285"/>
      <c r="W52" s="285"/>
      <c r="X52" s="285"/>
      <c r="Y52" s="119"/>
    </row>
    <row r="53" spans="2:25" ht="21.75" customHeight="1">
      <c r="B53" s="104"/>
      <c r="C53" s="164"/>
      <c r="D53" s="105"/>
      <c r="E53" s="112"/>
      <c r="F53" s="282"/>
      <c r="G53" s="283"/>
      <c r="H53" s="113"/>
      <c r="I53" s="120"/>
      <c r="J53" s="121">
        <f>F53-F52</f>
        <v>0</v>
      </c>
      <c r="K53" s="122"/>
      <c r="L53" s="123"/>
      <c r="M53" s="284"/>
      <c r="N53" s="284"/>
      <c r="O53" s="117"/>
      <c r="P53" s="124"/>
      <c r="Q53" s="125">
        <f>M53-M52</f>
        <v>0</v>
      </c>
      <c r="R53" s="125"/>
      <c r="S53" s="126"/>
      <c r="T53" s="286"/>
      <c r="U53" s="286"/>
      <c r="V53" s="286"/>
      <c r="W53" s="286"/>
      <c r="X53" s="286"/>
      <c r="Y53" s="127"/>
    </row>
    <row r="54" spans="2:25" ht="21.75" customHeight="1">
      <c r="B54" s="98"/>
      <c r="D54" s="99"/>
      <c r="E54" s="112"/>
      <c r="F54" s="282"/>
      <c r="G54" s="283"/>
      <c r="H54" s="113"/>
      <c r="I54" s="114"/>
      <c r="J54" s="115"/>
      <c r="K54" s="116"/>
      <c r="L54" s="112"/>
      <c r="M54" s="284"/>
      <c r="N54" s="284"/>
      <c r="O54" s="117"/>
      <c r="P54" s="118"/>
      <c r="Q54" s="116"/>
      <c r="R54" s="116"/>
      <c r="S54" s="98"/>
      <c r="T54" s="285"/>
      <c r="U54" s="285"/>
      <c r="V54" s="285"/>
      <c r="W54" s="285"/>
      <c r="X54" s="285"/>
      <c r="Y54" s="119"/>
    </row>
    <row r="55" spans="2:25" ht="21.75" customHeight="1">
      <c r="B55" s="104"/>
      <c r="C55" s="164"/>
      <c r="D55" s="105"/>
      <c r="E55" s="112"/>
      <c r="F55" s="282"/>
      <c r="G55" s="283"/>
      <c r="H55" s="113"/>
      <c r="I55" s="120"/>
      <c r="J55" s="121">
        <f>F55-F54</f>
        <v>0</v>
      </c>
      <c r="K55" s="122"/>
      <c r="L55" s="123"/>
      <c r="M55" s="284"/>
      <c r="N55" s="284"/>
      <c r="O55" s="117"/>
      <c r="P55" s="124"/>
      <c r="Q55" s="125">
        <f>M55-M54</f>
        <v>0</v>
      </c>
      <c r="R55" s="125"/>
      <c r="S55" s="126"/>
      <c r="T55" s="286"/>
      <c r="U55" s="286"/>
      <c r="V55" s="286"/>
      <c r="W55" s="286"/>
      <c r="X55" s="286"/>
      <c r="Y55" s="127"/>
    </row>
    <row r="56" spans="2:25" ht="21.75" customHeight="1">
      <c r="B56" s="98"/>
      <c r="D56" s="99"/>
      <c r="E56" s="112"/>
      <c r="F56" s="282"/>
      <c r="G56" s="283"/>
      <c r="H56" s="113"/>
      <c r="I56" s="114"/>
      <c r="J56" s="115"/>
      <c r="K56" s="116"/>
      <c r="L56" s="112"/>
      <c r="M56" s="284"/>
      <c r="N56" s="284"/>
      <c r="O56" s="117"/>
      <c r="P56" s="118"/>
      <c r="Q56" s="116"/>
      <c r="R56" s="116"/>
      <c r="S56" s="98"/>
      <c r="T56" s="285"/>
      <c r="U56" s="285"/>
      <c r="V56" s="285"/>
      <c r="W56" s="285"/>
      <c r="X56" s="285"/>
      <c r="Y56" s="119"/>
    </row>
    <row r="57" spans="2:25" ht="21.75" customHeight="1">
      <c r="B57" s="104"/>
      <c r="C57" s="164"/>
      <c r="D57" s="105"/>
      <c r="E57" s="112"/>
      <c r="F57" s="282"/>
      <c r="G57" s="283"/>
      <c r="H57" s="113"/>
      <c r="I57" s="120"/>
      <c r="J57" s="121">
        <f>F57-F56</f>
        <v>0</v>
      </c>
      <c r="K57" s="122"/>
      <c r="L57" s="123"/>
      <c r="M57" s="284"/>
      <c r="N57" s="284"/>
      <c r="O57" s="117"/>
      <c r="P57" s="124"/>
      <c r="Q57" s="125">
        <f>M57-M56</f>
        <v>0</v>
      </c>
      <c r="R57" s="125"/>
      <c r="S57" s="126"/>
      <c r="T57" s="286"/>
      <c r="U57" s="286"/>
      <c r="V57" s="286"/>
      <c r="W57" s="286"/>
      <c r="X57" s="286"/>
      <c r="Y57" s="127"/>
    </row>
    <row r="58" spans="2:25" ht="21.75" customHeight="1">
      <c r="B58" s="98"/>
      <c r="D58" s="99"/>
      <c r="E58" s="112"/>
      <c r="F58" s="282"/>
      <c r="G58" s="283"/>
      <c r="H58" s="113"/>
      <c r="I58" s="114"/>
      <c r="J58" s="115"/>
      <c r="K58" s="116"/>
      <c r="L58" s="112"/>
      <c r="M58" s="284"/>
      <c r="N58" s="284"/>
      <c r="O58" s="117"/>
      <c r="P58" s="118"/>
      <c r="Q58" s="116"/>
      <c r="R58" s="116"/>
      <c r="S58" s="98"/>
      <c r="T58" s="285"/>
      <c r="U58" s="285"/>
      <c r="V58" s="285"/>
      <c r="W58" s="285"/>
      <c r="X58" s="285"/>
      <c r="Y58" s="119"/>
    </row>
    <row r="59" spans="2:25" ht="21.75" customHeight="1">
      <c r="B59" s="104"/>
      <c r="C59" s="164"/>
      <c r="D59" s="105"/>
      <c r="E59" s="112"/>
      <c r="F59" s="282"/>
      <c r="G59" s="283"/>
      <c r="H59" s="113"/>
      <c r="I59" s="120"/>
      <c r="J59" s="121">
        <f>F59-F58</f>
        <v>0</v>
      </c>
      <c r="K59" s="122"/>
      <c r="L59" s="123"/>
      <c r="M59" s="284"/>
      <c r="N59" s="284"/>
      <c r="O59" s="117"/>
      <c r="P59" s="124"/>
      <c r="Q59" s="125">
        <f>M59-M58</f>
        <v>0</v>
      </c>
      <c r="R59" s="125"/>
      <c r="S59" s="126"/>
      <c r="T59" s="286"/>
      <c r="U59" s="286"/>
      <c r="V59" s="286"/>
      <c r="W59" s="286"/>
      <c r="X59" s="286"/>
      <c r="Y59" s="127"/>
    </row>
    <row r="60" spans="2:25" ht="21.75" customHeight="1">
      <c r="B60" s="98"/>
      <c r="D60" s="99"/>
      <c r="E60" s="112"/>
      <c r="F60" s="282"/>
      <c r="G60" s="283"/>
      <c r="H60" s="113"/>
      <c r="I60" s="114"/>
      <c r="J60" s="115"/>
      <c r="K60" s="116"/>
      <c r="L60" s="112"/>
      <c r="M60" s="284"/>
      <c r="N60" s="284"/>
      <c r="O60" s="117"/>
      <c r="P60" s="118"/>
      <c r="Q60" s="116"/>
      <c r="R60" s="116"/>
      <c r="S60" s="98"/>
      <c r="T60" s="285"/>
      <c r="U60" s="285"/>
      <c r="V60" s="285"/>
      <c r="W60" s="285"/>
      <c r="X60" s="285"/>
      <c r="Y60" s="119"/>
    </row>
    <row r="61" spans="2:25" ht="21.75" customHeight="1">
      <c r="B61" s="104"/>
      <c r="C61" s="164"/>
      <c r="D61" s="105"/>
      <c r="E61" s="112"/>
      <c r="F61" s="282"/>
      <c r="G61" s="283"/>
      <c r="H61" s="113"/>
      <c r="I61" s="120"/>
      <c r="J61" s="121">
        <f>F61-F60</f>
        <v>0</v>
      </c>
      <c r="K61" s="122"/>
      <c r="L61" s="123"/>
      <c r="M61" s="284"/>
      <c r="N61" s="284"/>
      <c r="O61" s="117"/>
      <c r="P61" s="124"/>
      <c r="Q61" s="125">
        <f>M61-M60</f>
        <v>0</v>
      </c>
      <c r="R61" s="125"/>
      <c r="S61" s="126"/>
      <c r="T61" s="286"/>
      <c r="U61" s="286"/>
      <c r="V61" s="286"/>
      <c r="W61" s="286"/>
      <c r="X61" s="286"/>
      <c r="Y61" s="127"/>
    </row>
    <row r="62" spans="2:25" ht="21.75" customHeight="1">
      <c r="B62" s="98"/>
      <c r="D62" s="99"/>
      <c r="E62" s="112"/>
      <c r="F62" s="282"/>
      <c r="G62" s="283"/>
      <c r="H62" s="113"/>
      <c r="I62" s="114"/>
      <c r="J62" s="115"/>
      <c r="K62" s="116"/>
      <c r="L62" s="112"/>
      <c r="M62" s="284"/>
      <c r="N62" s="284"/>
      <c r="O62" s="117"/>
      <c r="P62" s="118"/>
      <c r="Q62" s="116"/>
      <c r="R62" s="116"/>
      <c r="S62" s="98"/>
      <c r="T62" s="285"/>
      <c r="U62" s="285"/>
      <c r="V62" s="285"/>
      <c r="W62" s="285"/>
      <c r="X62" s="285"/>
      <c r="Y62" s="119"/>
    </row>
    <row r="63" spans="2:25" ht="21.75" customHeight="1">
      <c r="B63" s="104"/>
      <c r="C63" s="164"/>
      <c r="D63" s="105"/>
      <c r="E63" s="112"/>
      <c r="F63" s="282"/>
      <c r="G63" s="283"/>
      <c r="H63" s="113"/>
      <c r="I63" s="120"/>
      <c r="J63" s="121">
        <f>F63-F62</f>
        <v>0</v>
      </c>
      <c r="K63" s="122"/>
      <c r="L63" s="123"/>
      <c r="M63" s="284"/>
      <c r="N63" s="284"/>
      <c r="O63" s="117"/>
      <c r="P63" s="124"/>
      <c r="Q63" s="125">
        <f>M63-M62</f>
        <v>0</v>
      </c>
      <c r="R63" s="125"/>
      <c r="S63" s="126"/>
      <c r="T63" s="286"/>
      <c r="U63" s="286"/>
      <c r="V63" s="286"/>
      <c r="W63" s="286"/>
      <c r="X63" s="286"/>
      <c r="Y63" s="127"/>
    </row>
    <row r="64" spans="2:25" ht="21.75" customHeight="1">
      <c r="B64" s="98"/>
      <c r="D64" s="99"/>
      <c r="E64" s="112"/>
      <c r="F64" s="282"/>
      <c r="G64" s="283"/>
      <c r="H64" s="113"/>
      <c r="I64" s="114"/>
      <c r="J64" s="115"/>
      <c r="K64" s="116"/>
      <c r="L64" s="112"/>
      <c r="M64" s="284"/>
      <c r="N64" s="284"/>
      <c r="O64" s="117"/>
      <c r="P64" s="118"/>
      <c r="Q64" s="116"/>
      <c r="R64" s="116"/>
      <c r="S64" s="98"/>
      <c r="T64" s="285"/>
      <c r="U64" s="285"/>
      <c r="V64" s="285"/>
      <c r="W64" s="285"/>
      <c r="X64" s="285"/>
      <c r="Y64" s="119"/>
    </row>
    <row r="65" spans="2:25" ht="21.75" customHeight="1">
      <c r="B65" s="104"/>
      <c r="C65" s="164"/>
      <c r="D65" s="105"/>
      <c r="E65" s="112"/>
      <c r="F65" s="282"/>
      <c r="G65" s="283"/>
      <c r="H65" s="113"/>
      <c r="I65" s="120"/>
      <c r="J65" s="121">
        <f>F65-F64</f>
        <v>0</v>
      </c>
      <c r="K65" s="122"/>
      <c r="L65" s="123"/>
      <c r="M65" s="284"/>
      <c r="N65" s="284"/>
      <c r="O65" s="117"/>
      <c r="P65" s="124"/>
      <c r="Q65" s="125">
        <f>M65-M64</f>
        <v>0</v>
      </c>
      <c r="R65" s="125"/>
      <c r="S65" s="126"/>
      <c r="T65" s="286"/>
      <c r="U65" s="286"/>
      <c r="V65" s="286"/>
      <c r="W65" s="286"/>
      <c r="X65" s="286"/>
      <c r="Y65" s="127"/>
    </row>
  </sheetData>
  <sheetProtection/>
  <mergeCells count="157">
    <mergeCell ref="F62:G62"/>
    <mergeCell ref="M62:N62"/>
    <mergeCell ref="T62:X63"/>
    <mergeCell ref="F63:G63"/>
    <mergeCell ref="M63:N63"/>
    <mergeCell ref="F64:G64"/>
    <mergeCell ref="M64:N64"/>
    <mergeCell ref="T64:X65"/>
    <mergeCell ref="F65:G65"/>
    <mergeCell ref="M65:N65"/>
    <mergeCell ref="F58:G58"/>
    <mergeCell ref="M58:N58"/>
    <mergeCell ref="T58:X59"/>
    <mergeCell ref="F59:G59"/>
    <mergeCell ref="M59:N59"/>
    <mergeCell ref="F60:G60"/>
    <mergeCell ref="M60:N60"/>
    <mergeCell ref="T60:X61"/>
    <mergeCell ref="F61:G61"/>
    <mergeCell ref="M61:N61"/>
    <mergeCell ref="F54:G54"/>
    <mergeCell ref="M54:N54"/>
    <mergeCell ref="T54:X55"/>
    <mergeCell ref="F55:G55"/>
    <mergeCell ref="M55:N55"/>
    <mergeCell ref="F56:G56"/>
    <mergeCell ref="M56:N56"/>
    <mergeCell ref="T56:X57"/>
    <mergeCell ref="F57:G57"/>
    <mergeCell ref="M57:N57"/>
    <mergeCell ref="F50:G50"/>
    <mergeCell ref="M50:N50"/>
    <mergeCell ref="T50:X51"/>
    <mergeCell ref="F51:G51"/>
    <mergeCell ref="M51:N51"/>
    <mergeCell ref="F52:G52"/>
    <mergeCell ref="M52:N52"/>
    <mergeCell ref="T52:X53"/>
    <mergeCell ref="F53:G53"/>
    <mergeCell ref="M53:N53"/>
    <mergeCell ref="F46:G46"/>
    <mergeCell ref="M46:N46"/>
    <mergeCell ref="T46:X47"/>
    <mergeCell ref="F47:G47"/>
    <mergeCell ref="M47:N47"/>
    <mergeCell ref="F48:G48"/>
    <mergeCell ref="M48:N48"/>
    <mergeCell ref="T48:X49"/>
    <mergeCell ref="F49:G49"/>
    <mergeCell ref="M49:N49"/>
    <mergeCell ref="F42:G42"/>
    <mergeCell ref="M42:N42"/>
    <mergeCell ref="T42:X43"/>
    <mergeCell ref="F43:G43"/>
    <mergeCell ref="M43:N43"/>
    <mergeCell ref="F44:G44"/>
    <mergeCell ref="M44:N44"/>
    <mergeCell ref="T44:X45"/>
    <mergeCell ref="F45:G45"/>
    <mergeCell ref="M45:N45"/>
    <mergeCell ref="F38:G38"/>
    <mergeCell ref="M38:N38"/>
    <mergeCell ref="T38:X39"/>
    <mergeCell ref="F39:G39"/>
    <mergeCell ref="M39:N39"/>
    <mergeCell ref="F40:G40"/>
    <mergeCell ref="M40:N40"/>
    <mergeCell ref="T40:X41"/>
    <mergeCell ref="F41:G41"/>
    <mergeCell ref="M41:N41"/>
    <mergeCell ref="F34:G34"/>
    <mergeCell ref="M34:N34"/>
    <mergeCell ref="T34:X35"/>
    <mergeCell ref="F35:G35"/>
    <mergeCell ref="M35:N35"/>
    <mergeCell ref="F36:G36"/>
    <mergeCell ref="M36:N36"/>
    <mergeCell ref="T36:X37"/>
    <mergeCell ref="F37:G37"/>
    <mergeCell ref="M37:N37"/>
    <mergeCell ref="F30:G30"/>
    <mergeCell ref="M30:N30"/>
    <mergeCell ref="T30:X31"/>
    <mergeCell ref="F31:G31"/>
    <mergeCell ref="M31:N31"/>
    <mergeCell ref="F32:G32"/>
    <mergeCell ref="M32:N32"/>
    <mergeCell ref="T32:X33"/>
    <mergeCell ref="F33:G33"/>
    <mergeCell ref="M33:N33"/>
    <mergeCell ref="F26:G26"/>
    <mergeCell ref="M26:N26"/>
    <mergeCell ref="T26:X27"/>
    <mergeCell ref="F27:G27"/>
    <mergeCell ref="M27:N27"/>
    <mergeCell ref="F28:G28"/>
    <mergeCell ref="M28:N28"/>
    <mergeCell ref="T28:X29"/>
    <mergeCell ref="F29:G29"/>
    <mergeCell ref="M29:N29"/>
    <mergeCell ref="F22:G22"/>
    <mergeCell ref="M22:N22"/>
    <mergeCell ref="T22:X23"/>
    <mergeCell ref="F23:G23"/>
    <mergeCell ref="M23:N23"/>
    <mergeCell ref="F24:G24"/>
    <mergeCell ref="M24:N24"/>
    <mergeCell ref="T24:X25"/>
    <mergeCell ref="F25:G25"/>
    <mergeCell ref="M25:N25"/>
    <mergeCell ref="F18:G18"/>
    <mergeCell ref="M18:N18"/>
    <mergeCell ref="T18:X19"/>
    <mergeCell ref="F19:G19"/>
    <mergeCell ref="M19:N19"/>
    <mergeCell ref="F20:G20"/>
    <mergeCell ref="M20:N20"/>
    <mergeCell ref="T20:X21"/>
    <mergeCell ref="F21:G21"/>
    <mergeCell ref="M21:N21"/>
    <mergeCell ref="F14:G14"/>
    <mergeCell ref="M14:N14"/>
    <mergeCell ref="T14:X15"/>
    <mergeCell ref="F15:G15"/>
    <mergeCell ref="M15:N15"/>
    <mergeCell ref="F16:G16"/>
    <mergeCell ref="M16:N16"/>
    <mergeCell ref="T16:X17"/>
    <mergeCell ref="F17:G17"/>
    <mergeCell ref="M17:N17"/>
    <mergeCell ref="F10:G10"/>
    <mergeCell ref="M10:N10"/>
    <mergeCell ref="T10:X11"/>
    <mergeCell ref="F11:G11"/>
    <mergeCell ref="M11:N11"/>
    <mergeCell ref="F12:G12"/>
    <mergeCell ref="M12:N12"/>
    <mergeCell ref="T12:X13"/>
    <mergeCell ref="F13:G13"/>
    <mergeCell ref="M13:N13"/>
    <mergeCell ref="F6:G6"/>
    <mergeCell ref="M6:N6"/>
    <mergeCell ref="T6:X7"/>
    <mergeCell ref="F7:G7"/>
    <mergeCell ref="M7:N7"/>
    <mergeCell ref="F8:G8"/>
    <mergeCell ref="M8:N8"/>
    <mergeCell ref="T8:X9"/>
    <mergeCell ref="F9:G9"/>
    <mergeCell ref="M9:N9"/>
    <mergeCell ref="C2:X2"/>
    <mergeCell ref="C4:C5"/>
    <mergeCell ref="F4:F5"/>
    <mergeCell ref="J4:J5"/>
    <mergeCell ref="M4:M5"/>
    <mergeCell ref="Q4:Q5"/>
    <mergeCell ref="T4:X5"/>
  </mergeCells>
  <printOptions/>
  <pageMargins left="0" right="0" top="0.3937007874015748" bottom="0.5905511811023623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1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8.796875" defaultRowHeight="15"/>
  <cols>
    <col min="1" max="1" width="27.19921875" style="0" bestFit="1" customWidth="1"/>
    <col min="2" max="2" width="7" style="0" bestFit="1" customWidth="1"/>
    <col min="3" max="3" width="17.09765625" style="0" customWidth="1"/>
    <col min="4" max="4" width="8" style="0" bestFit="1" customWidth="1"/>
    <col min="5" max="5" width="17.09765625" style="0" customWidth="1"/>
    <col min="6" max="6" width="8" style="0" bestFit="1" customWidth="1"/>
    <col min="7" max="7" width="17.09765625" style="0" customWidth="1"/>
  </cols>
  <sheetData>
    <row r="1" spans="1:7" s="78" customFormat="1" ht="25.5" customHeight="1">
      <c r="A1" s="287" t="s">
        <v>86</v>
      </c>
      <c r="B1" s="287"/>
      <c r="C1" s="287"/>
      <c r="D1" s="287"/>
      <c r="E1" s="287"/>
      <c r="F1" s="287"/>
      <c r="G1" s="287"/>
    </row>
    <row r="2" spans="1:7" s="78" customFormat="1" ht="25.5" customHeight="1" thickBot="1">
      <c r="A2" s="132"/>
      <c r="B2" s="132"/>
      <c r="C2" s="132"/>
      <c r="D2" s="132"/>
      <c r="E2" s="132"/>
      <c r="F2" s="132"/>
      <c r="G2" s="133" t="s">
        <v>87</v>
      </c>
    </row>
    <row r="3" spans="1:7" s="78" customFormat="1" ht="25.5" customHeight="1">
      <c r="A3" s="134"/>
      <c r="B3" s="288" t="s">
        <v>88</v>
      </c>
      <c r="C3" s="289"/>
      <c r="D3" s="290" t="s">
        <v>89</v>
      </c>
      <c r="E3" s="288"/>
      <c r="F3" s="290" t="s">
        <v>90</v>
      </c>
      <c r="G3" s="291"/>
    </row>
    <row r="4" spans="1:7" s="78" customFormat="1" ht="25.5" customHeight="1">
      <c r="A4" s="135" t="s">
        <v>91</v>
      </c>
      <c r="B4" s="136" t="s">
        <v>92</v>
      </c>
      <c r="C4" s="137"/>
      <c r="D4" s="138" t="s">
        <v>93</v>
      </c>
      <c r="E4" s="139"/>
      <c r="F4" s="140" t="s">
        <v>94</v>
      </c>
      <c r="G4" s="141"/>
    </row>
    <row r="5" spans="1:7" s="78" customFormat="1" ht="25.5" customHeight="1">
      <c r="A5" s="142" t="s">
        <v>95</v>
      </c>
      <c r="B5" s="136" t="s">
        <v>96</v>
      </c>
      <c r="C5" s="137">
        <f>ROUNDDOWN(C4*0.1,0)</f>
        <v>0</v>
      </c>
      <c r="D5" s="138" t="s">
        <v>97</v>
      </c>
      <c r="E5" s="137">
        <f>ROUNDDOWN(E4*0.1,0)</f>
        <v>0</v>
      </c>
      <c r="F5" s="138" t="s">
        <v>98</v>
      </c>
      <c r="G5" s="143"/>
    </row>
    <row r="6" spans="1:7" s="78" customFormat="1" ht="25.5" customHeight="1" thickBot="1">
      <c r="A6" s="144" t="s">
        <v>99</v>
      </c>
      <c r="B6" s="145" t="s">
        <v>100</v>
      </c>
      <c r="C6" s="146">
        <f>+C4+C5</f>
        <v>0</v>
      </c>
      <c r="D6" s="147" t="s">
        <v>101</v>
      </c>
      <c r="E6" s="146">
        <f>+E4+E5</f>
        <v>0</v>
      </c>
      <c r="F6" s="147" t="s">
        <v>102</v>
      </c>
      <c r="G6" s="148"/>
    </row>
    <row r="7" spans="1:7" s="78" customFormat="1" ht="25.5" customHeight="1" thickTop="1">
      <c r="A7" s="149" t="s">
        <v>103</v>
      </c>
      <c r="B7" s="150" t="s">
        <v>104</v>
      </c>
      <c r="C7" s="151"/>
      <c r="D7" s="140" t="s">
        <v>105</v>
      </c>
      <c r="E7" s="152" t="e">
        <f>ROUNDDOWN(E4*C13/C6,-3)</f>
        <v>#DIV/0!</v>
      </c>
      <c r="F7" s="140" t="s">
        <v>106</v>
      </c>
      <c r="G7" s="141"/>
    </row>
    <row r="8" spans="1:7" s="78" customFormat="1" ht="25.5" customHeight="1">
      <c r="A8" s="142" t="s">
        <v>107</v>
      </c>
      <c r="B8" s="136" t="s">
        <v>108</v>
      </c>
      <c r="C8" s="153"/>
      <c r="D8" s="138" t="s">
        <v>109</v>
      </c>
      <c r="E8" s="139" t="e">
        <f>ROUNDDOWN(E7-C9,-3)</f>
        <v>#DIV/0!</v>
      </c>
      <c r="F8" s="138" t="s">
        <v>110</v>
      </c>
      <c r="G8" s="143"/>
    </row>
    <row r="9" spans="1:7" s="78" customFormat="1" ht="25.5" customHeight="1">
      <c r="A9" s="142" t="s">
        <v>111</v>
      </c>
      <c r="B9" s="136" t="s">
        <v>112</v>
      </c>
      <c r="C9" s="137"/>
      <c r="D9" s="138" t="s">
        <v>113</v>
      </c>
      <c r="E9" s="154"/>
      <c r="F9" s="138" t="s">
        <v>114</v>
      </c>
      <c r="G9" s="143"/>
    </row>
    <row r="10" spans="1:7" s="78" customFormat="1" ht="25.5" customHeight="1">
      <c r="A10" s="142" t="s">
        <v>115</v>
      </c>
      <c r="B10" s="136" t="s">
        <v>116</v>
      </c>
      <c r="C10" s="153"/>
      <c r="D10" s="138" t="s">
        <v>117</v>
      </c>
      <c r="E10" s="139" t="e">
        <f>ROUNDDOWN(E8*0.1,0)</f>
        <v>#DIV/0!</v>
      </c>
      <c r="F10" s="138" t="s">
        <v>118</v>
      </c>
      <c r="G10" s="143"/>
    </row>
    <row r="11" spans="1:7" s="78" customFormat="1" ht="25.5" customHeight="1">
      <c r="A11" s="142" t="s">
        <v>119</v>
      </c>
      <c r="B11" s="136" t="s">
        <v>120</v>
      </c>
      <c r="C11" s="153"/>
      <c r="D11" s="138" t="s">
        <v>121</v>
      </c>
      <c r="E11" s="139" t="e">
        <f>+E8+E10</f>
        <v>#DIV/0!</v>
      </c>
      <c r="F11" s="138" t="s">
        <v>122</v>
      </c>
      <c r="G11" s="143"/>
    </row>
    <row r="12" spans="1:7" s="78" customFormat="1" ht="25.5" customHeight="1">
      <c r="A12" s="142" t="s">
        <v>123</v>
      </c>
      <c r="B12" s="136" t="s">
        <v>124</v>
      </c>
      <c r="C12" s="137">
        <f>+C9*0.1</f>
        <v>0</v>
      </c>
      <c r="D12" s="138" t="s">
        <v>125</v>
      </c>
      <c r="E12" s="139" t="e">
        <f>+C12+E10</f>
        <v>#DIV/0!</v>
      </c>
      <c r="F12" s="138" t="s">
        <v>126</v>
      </c>
      <c r="G12" s="143"/>
    </row>
    <row r="13" spans="1:7" s="78" customFormat="1" ht="25.5" customHeight="1">
      <c r="A13" s="142" t="s">
        <v>127</v>
      </c>
      <c r="B13" s="155" t="s">
        <v>128</v>
      </c>
      <c r="C13" s="156">
        <f>+C9+C12</f>
        <v>0</v>
      </c>
      <c r="D13" s="157" t="s">
        <v>129</v>
      </c>
      <c r="E13" s="158" t="e">
        <f>+C13+E11</f>
        <v>#DIV/0!</v>
      </c>
      <c r="F13" s="157" t="s">
        <v>130</v>
      </c>
      <c r="G13" s="159"/>
    </row>
    <row r="14" spans="1:7" s="78" customFormat="1" ht="25.5" customHeight="1">
      <c r="A14" s="292"/>
      <c r="B14" s="295" t="s">
        <v>146</v>
      </c>
      <c r="C14" s="296"/>
      <c r="D14" s="297" t="s">
        <v>148</v>
      </c>
      <c r="E14" s="296"/>
      <c r="F14" s="297" t="s">
        <v>150</v>
      </c>
      <c r="G14" s="298"/>
    </row>
    <row r="15" spans="1:7" s="78" customFormat="1" ht="25.5" customHeight="1">
      <c r="A15" s="293"/>
      <c r="B15" s="299" t="s">
        <v>131</v>
      </c>
      <c r="C15" s="300"/>
      <c r="D15" s="299" t="s">
        <v>132</v>
      </c>
      <c r="E15" s="300"/>
      <c r="F15" s="299" t="s">
        <v>133</v>
      </c>
      <c r="G15" s="301"/>
    </row>
    <row r="16" spans="1:7" s="78" customFormat="1" ht="25.5" customHeight="1">
      <c r="A16" s="293"/>
      <c r="B16" s="299" t="s">
        <v>147</v>
      </c>
      <c r="C16" s="300"/>
      <c r="D16" s="299" t="s">
        <v>134</v>
      </c>
      <c r="E16" s="300"/>
      <c r="F16" s="299" t="s">
        <v>135</v>
      </c>
      <c r="G16" s="301"/>
    </row>
    <row r="17" spans="1:7" s="78" customFormat="1" ht="25.5" customHeight="1">
      <c r="A17" s="293"/>
      <c r="B17" s="299" t="s">
        <v>136</v>
      </c>
      <c r="C17" s="300"/>
      <c r="D17" s="299" t="s">
        <v>137</v>
      </c>
      <c r="E17" s="300"/>
      <c r="F17" s="299" t="s">
        <v>138</v>
      </c>
      <c r="G17" s="301"/>
    </row>
    <row r="18" spans="1:7" s="78" customFormat="1" ht="25.5" customHeight="1">
      <c r="A18" s="293"/>
      <c r="B18" s="160"/>
      <c r="C18" s="160"/>
      <c r="D18" s="299" t="s">
        <v>149</v>
      </c>
      <c r="E18" s="300"/>
      <c r="F18" s="299" t="s">
        <v>151</v>
      </c>
      <c r="G18" s="301"/>
    </row>
    <row r="19" spans="1:7" s="78" customFormat="1" ht="25.5" customHeight="1">
      <c r="A19" s="293"/>
      <c r="B19" s="160"/>
      <c r="C19" s="160"/>
      <c r="D19" s="299" t="s">
        <v>139</v>
      </c>
      <c r="E19" s="300"/>
      <c r="F19" s="299" t="s">
        <v>140</v>
      </c>
      <c r="G19" s="301"/>
    </row>
    <row r="20" spans="1:7" s="78" customFormat="1" ht="25.5" customHeight="1">
      <c r="A20" s="293"/>
      <c r="B20" s="160"/>
      <c r="C20" s="160"/>
      <c r="D20" s="299" t="s">
        <v>141</v>
      </c>
      <c r="E20" s="300"/>
      <c r="F20" s="299" t="s">
        <v>142</v>
      </c>
      <c r="G20" s="301"/>
    </row>
    <row r="21" spans="1:7" s="78" customFormat="1" ht="25.5" customHeight="1" thickBot="1">
      <c r="A21" s="294"/>
      <c r="B21" s="161"/>
      <c r="C21" s="161"/>
      <c r="D21" s="302" t="s">
        <v>143</v>
      </c>
      <c r="E21" s="303"/>
      <c r="F21" s="302" t="s">
        <v>144</v>
      </c>
      <c r="G21" s="304"/>
    </row>
  </sheetData>
  <sheetProtection/>
  <mergeCells count="25">
    <mergeCell ref="D21:E21"/>
    <mergeCell ref="F21:G21"/>
    <mergeCell ref="D18:E18"/>
    <mergeCell ref="F18:G18"/>
    <mergeCell ref="D19:E19"/>
    <mergeCell ref="F19:G19"/>
    <mergeCell ref="D20:E20"/>
    <mergeCell ref="F20:G20"/>
    <mergeCell ref="F15:G15"/>
    <mergeCell ref="B16:C16"/>
    <mergeCell ref="D16:E16"/>
    <mergeCell ref="F16:G16"/>
    <mergeCell ref="B17:C17"/>
    <mergeCell ref="D17:E17"/>
    <mergeCell ref="F17:G17"/>
    <mergeCell ref="A1:G1"/>
    <mergeCell ref="B3:C3"/>
    <mergeCell ref="D3:E3"/>
    <mergeCell ref="F3:G3"/>
    <mergeCell ref="A14:A21"/>
    <mergeCell ref="B14:C14"/>
    <mergeCell ref="D14:E14"/>
    <mergeCell ref="F14:G14"/>
    <mergeCell ref="B15:C15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Normal="75" zoomScaleSheetLayoutView="85" zoomScalePageLayoutView="0" workbookViewId="0" topLeftCell="A1">
      <selection activeCell="G26" sqref="G26"/>
    </sheetView>
  </sheetViews>
  <sheetFormatPr defaultColWidth="8.796875" defaultRowHeight="15"/>
  <cols>
    <col min="1" max="1" width="9" style="44" customWidth="1"/>
    <col min="2" max="2" width="8" style="44" customWidth="1"/>
    <col min="3" max="3" width="3.09765625" style="44" customWidth="1"/>
    <col min="4" max="4" width="8.69921875" style="44" customWidth="1"/>
    <col min="5" max="5" width="9.5" style="44" customWidth="1"/>
    <col min="6" max="10" width="9.3984375" style="44" customWidth="1"/>
    <col min="11" max="11" width="10.19921875" style="44" customWidth="1"/>
    <col min="12" max="12" width="3.8984375" style="44" customWidth="1"/>
    <col min="13" max="16384" width="9" style="44" customWidth="1"/>
  </cols>
  <sheetData>
    <row r="1" spans="1:14" ht="13.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3.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3.5">
      <c r="A3" s="45"/>
      <c r="B3" s="46"/>
      <c r="C3" s="305" t="s">
        <v>163</v>
      </c>
      <c r="D3" s="305"/>
      <c r="E3" s="305"/>
      <c r="F3" s="305"/>
      <c r="G3" s="305"/>
      <c r="H3" s="305"/>
      <c r="I3" s="305"/>
      <c r="J3" s="305"/>
      <c r="K3" s="305"/>
      <c r="L3" s="305"/>
      <c r="M3" s="46"/>
      <c r="N3" s="47"/>
    </row>
    <row r="4" spans="1:14" ht="13.5">
      <c r="A4" s="45"/>
      <c r="B4" s="46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46"/>
      <c r="N4" s="47"/>
    </row>
    <row r="5" spans="1:14" ht="13.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13.5">
      <c r="A6" s="45"/>
      <c r="B6" s="46"/>
      <c r="C6" s="46"/>
      <c r="D6" s="46"/>
      <c r="E6" s="46"/>
      <c r="F6" s="46"/>
      <c r="G6" s="305" t="s">
        <v>25</v>
      </c>
      <c r="H6" s="305"/>
      <c r="I6" s="46"/>
      <c r="J6" s="46"/>
      <c r="K6" s="46"/>
      <c r="L6" s="46"/>
      <c r="M6" s="46"/>
      <c r="N6" s="47"/>
    </row>
    <row r="7" spans="1:14" ht="13.5">
      <c r="A7" s="45"/>
      <c r="B7" s="46"/>
      <c r="C7" s="46"/>
      <c r="D7" s="46"/>
      <c r="E7" s="46"/>
      <c r="F7" s="46"/>
      <c r="G7" s="305"/>
      <c r="H7" s="305"/>
      <c r="I7" s="46"/>
      <c r="J7" s="46"/>
      <c r="K7" s="46"/>
      <c r="L7" s="46"/>
      <c r="M7" s="46"/>
      <c r="N7" s="47"/>
    </row>
    <row r="8" spans="1:14" ht="13.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13.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3.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3.5">
      <c r="A11" s="45"/>
      <c r="B11" s="46"/>
      <c r="C11" s="46"/>
      <c r="D11" s="46"/>
      <c r="L11" s="46"/>
      <c r="M11" s="46"/>
      <c r="N11" s="47"/>
    </row>
    <row r="12" spans="1:14" ht="14.25" thickBot="1">
      <c r="A12" s="45"/>
      <c r="B12" s="46"/>
      <c r="C12" s="46"/>
      <c r="D12" s="46"/>
      <c r="L12" s="46"/>
      <c r="M12" s="46"/>
      <c r="N12" s="47"/>
    </row>
    <row r="13" spans="1:14" ht="14.25" customHeight="1">
      <c r="A13" s="45"/>
      <c r="B13" s="46"/>
      <c r="C13" s="46"/>
      <c r="D13" s="46"/>
      <c r="F13" s="306" t="s">
        <v>26</v>
      </c>
      <c r="G13" s="307"/>
      <c r="H13" s="308" t="s">
        <v>162</v>
      </c>
      <c r="I13" s="309"/>
      <c r="J13" s="310"/>
      <c r="L13" s="46"/>
      <c r="M13" s="46"/>
      <c r="N13" s="47"/>
    </row>
    <row r="14" spans="1:14" ht="13.5">
      <c r="A14" s="45"/>
      <c r="B14" s="46"/>
      <c r="C14" s="46"/>
      <c r="D14" s="46"/>
      <c r="F14" s="48" t="s">
        <v>19</v>
      </c>
      <c r="G14" s="49" t="s">
        <v>27</v>
      </c>
      <c r="H14" s="50" t="s">
        <v>30</v>
      </c>
      <c r="I14" s="50" t="s">
        <v>28</v>
      </c>
      <c r="J14" s="51" t="s">
        <v>29</v>
      </c>
      <c r="L14" s="46"/>
      <c r="M14" s="46"/>
      <c r="N14" s="47"/>
    </row>
    <row r="15" spans="1:14" ht="13.5">
      <c r="A15" s="45"/>
      <c r="B15" s="46"/>
      <c r="C15" s="46"/>
      <c r="D15" s="46"/>
      <c r="F15" s="52"/>
      <c r="G15" s="53"/>
      <c r="H15" s="53"/>
      <c r="I15" s="53"/>
      <c r="J15" s="54"/>
      <c r="L15" s="46"/>
      <c r="M15" s="46"/>
      <c r="N15" s="47"/>
    </row>
    <row r="16" spans="1:14" ht="13.5">
      <c r="A16" s="45"/>
      <c r="B16" s="46"/>
      <c r="C16" s="46"/>
      <c r="D16" s="46"/>
      <c r="F16" s="52"/>
      <c r="G16" s="53"/>
      <c r="H16" s="53"/>
      <c r="I16" s="53"/>
      <c r="J16" s="54"/>
      <c r="L16" s="46"/>
      <c r="M16" s="46"/>
      <c r="N16" s="47"/>
    </row>
    <row r="17" spans="1:14" ht="13.5">
      <c r="A17" s="45"/>
      <c r="B17" s="46"/>
      <c r="C17" s="46"/>
      <c r="D17" s="46"/>
      <c r="F17" s="52"/>
      <c r="G17" s="46"/>
      <c r="H17" s="55"/>
      <c r="I17" s="55"/>
      <c r="J17" s="54"/>
      <c r="L17" s="46"/>
      <c r="M17" s="46"/>
      <c r="N17" s="47"/>
    </row>
    <row r="18" spans="1:14" ht="9" customHeight="1" thickBot="1">
      <c r="A18" s="45"/>
      <c r="B18" s="46"/>
      <c r="C18" s="46"/>
      <c r="D18" s="46"/>
      <c r="F18" s="56"/>
      <c r="G18" s="57"/>
      <c r="H18" s="58"/>
      <c r="I18" s="58"/>
      <c r="J18" s="59"/>
      <c r="L18" s="46"/>
      <c r="M18" s="46"/>
      <c r="N18" s="47"/>
    </row>
    <row r="19" spans="1:14" ht="13.5">
      <c r="A19" s="45"/>
      <c r="B19" s="46"/>
      <c r="C19" s="46"/>
      <c r="D19" s="46"/>
      <c r="L19" s="46"/>
      <c r="M19" s="46"/>
      <c r="N19" s="47"/>
    </row>
    <row r="20" spans="1:14" ht="13.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13.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ht="13.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ht="9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ht="13.5" hidden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4" ht="13.5">
      <c r="A25" s="45"/>
      <c r="B25" s="46"/>
      <c r="C25" s="46"/>
      <c r="D25" s="46"/>
      <c r="E25" s="46"/>
      <c r="F25" s="46"/>
      <c r="G25" s="46"/>
      <c r="H25" s="46"/>
      <c r="N25" s="47"/>
    </row>
    <row r="26" spans="1:14" ht="13.5">
      <c r="A26" s="45"/>
      <c r="B26" s="46"/>
      <c r="C26" s="46"/>
      <c r="D26" s="46"/>
      <c r="E26" s="46"/>
      <c r="F26" s="46"/>
      <c r="G26" s="46"/>
      <c r="H26" s="46"/>
      <c r="N26" s="47"/>
    </row>
    <row r="27" spans="1:14" ht="15" customHeight="1">
      <c r="A27" s="45"/>
      <c r="B27" s="46"/>
      <c r="C27" s="46"/>
      <c r="D27" s="46"/>
      <c r="E27" s="46"/>
      <c r="F27" s="46"/>
      <c r="G27" s="46"/>
      <c r="H27" s="46"/>
      <c r="I27" s="60"/>
      <c r="N27" s="47"/>
    </row>
    <row r="28" spans="1:14" ht="15" customHeight="1">
      <c r="A28" s="45"/>
      <c r="B28" s="46"/>
      <c r="C28" s="46"/>
      <c r="D28" s="46"/>
      <c r="E28" s="46"/>
      <c r="F28" s="46"/>
      <c r="G28" s="46"/>
      <c r="H28" s="46"/>
      <c r="I28" s="61" t="s">
        <v>153</v>
      </c>
      <c r="J28" s="61"/>
      <c r="K28" s="46"/>
      <c r="L28" s="46"/>
      <c r="M28" s="46"/>
      <c r="N28" s="47"/>
    </row>
    <row r="29" spans="1:14" ht="15" customHeight="1">
      <c r="A29" s="45"/>
      <c r="B29" s="46"/>
      <c r="C29" s="46"/>
      <c r="D29" s="46"/>
      <c r="E29" s="46"/>
      <c r="F29" s="46"/>
      <c r="G29" s="46"/>
      <c r="H29" s="46"/>
      <c r="I29" s="62" t="s">
        <v>31</v>
      </c>
      <c r="J29" s="62" t="s">
        <v>154</v>
      </c>
      <c r="K29" s="46"/>
      <c r="L29" s="46"/>
      <c r="M29" s="46"/>
      <c r="N29" s="47"/>
    </row>
    <row r="30" spans="1:14" ht="15" customHeight="1">
      <c r="A30" s="45"/>
      <c r="B30" s="46"/>
      <c r="C30" s="46"/>
      <c r="D30" s="46"/>
      <c r="E30" s="46"/>
      <c r="F30" s="46"/>
      <c r="G30" s="46"/>
      <c r="H30" s="46"/>
      <c r="I30" s="62" t="s">
        <v>155</v>
      </c>
      <c r="J30" s="62"/>
      <c r="K30" s="46"/>
      <c r="L30" s="46"/>
      <c r="M30" s="46"/>
      <c r="N30" s="47"/>
    </row>
    <row r="31" spans="1:14" ht="17.25" customHeight="1">
      <c r="A31" s="45"/>
      <c r="B31" s="46"/>
      <c r="C31" s="46"/>
      <c r="D31" s="46"/>
      <c r="E31" s="46"/>
      <c r="F31" s="46"/>
      <c r="G31" s="46"/>
      <c r="H31" s="46"/>
      <c r="I31" s="62"/>
      <c r="J31" s="62"/>
      <c r="K31" s="46"/>
      <c r="L31" s="46"/>
      <c r="M31" s="46"/>
      <c r="N31" s="47"/>
    </row>
    <row r="32" spans="1:14" ht="13.5">
      <c r="A32" s="45"/>
      <c r="B32" s="46"/>
      <c r="C32" s="46"/>
      <c r="D32" s="46"/>
      <c r="E32" s="46"/>
      <c r="F32" s="46"/>
      <c r="G32" s="46"/>
      <c r="H32" s="46"/>
      <c r="I32" s="63"/>
      <c r="J32" s="63"/>
      <c r="K32" s="46"/>
      <c r="L32" s="46"/>
      <c r="M32" s="46"/>
      <c r="N32" s="47"/>
    </row>
    <row r="33" spans="1:14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</row>
    <row r="34" spans="1:14" ht="13.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ht="13.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</row>
    <row r="36" spans="1:14" ht="14.25" thickBot="1">
      <c r="A36" s="64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65"/>
    </row>
  </sheetData>
  <sheetProtection/>
  <mergeCells count="4">
    <mergeCell ref="C3:L4"/>
    <mergeCell ref="G6:H7"/>
    <mergeCell ref="F13:G13"/>
    <mergeCell ref="H13:J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2"/>
  <sheetViews>
    <sheetView showGridLines="0" tabSelected="1" zoomScale="50" zoomScaleNormal="50" zoomScaleSheetLayoutView="50" zoomScalePageLayoutView="0" workbookViewId="0" topLeftCell="A1">
      <selection activeCell="L6" sqref="L6:P6"/>
    </sheetView>
  </sheetViews>
  <sheetFormatPr defaultColWidth="8.796875" defaultRowHeight="15"/>
  <cols>
    <col min="1" max="1" width="3.59765625" style="30" customWidth="1"/>
    <col min="2" max="2" width="23.59765625" style="30" customWidth="1"/>
    <col min="3" max="3" width="13" style="30" customWidth="1"/>
    <col min="4" max="4" width="12.3984375" style="30" customWidth="1"/>
    <col min="5" max="6" width="9.8984375" style="30" customWidth="1"/>
    <col min="7" max="7" width="10" style="30" customWidth="1"/>
    <col min="8" max="8" width="15" style="30" customWidth="1"/>
    <col min="9" max="9" width="6.3984375" style="30" customWidth="1"/>
    <col min="10" max="10" width="10" style="30" customWidth="1"/>
    <col min="11" max="11" width="16.09765625" style="30" customWidth="1"/>
    <col min="12" max="12" width="13.59765625" style="30" customWidth="1"/>
    <col min="13" max="13" width="13.69921875" style="30" customWidth="1"/>
    <col min="14" max="14" width="13.59765625" style="30" customWidth="1"/>
    <col min="15" max="16" width="6.69921875" style="30" customWidth="1"/>
    <col min="17" max="17" width="1.59765625" style="30" customWidth="1"/>
    <col min="18" max="16384" width="9" style="30" customWidth="1"/>
  </cols>
  <sheetData>
    <row r="1" ht="14.25" thickBot="1"/>
    <row r="2" spans="1:16" ht="38.25" customHeight="1">
      <c r="A2" s="181" t="s">
        <v>211</v>
      </c>
      <c r="B2" s="182"/>
      <c r="C2" s="185" t="s">
        <v>10</v>
      </c>
      <c r="D2" s="186"/>
      <c r="E2" s="311" t="s">
        <v>32</v>
      </c>
      <c r="F2" s="312"/>
      <c r="G2" s="312"/>
      <c r="H2" s="312"/>
      <c r="I2" s="312"/>
      <c r="J2" s="312"/>
      <c r="K2" s="312"/>
      <c r="L2" s="312"/>
      <c r="M2" s="313"/>
      <c r="N2" s="195" t="s">
        <v>209</v>
      </c>
      <c r="O2" s="196"/>
      <c r="P2" s="197"/>
    </row>
    <row r="3" spans="1:16" ht="38.25" customHeight="1">
      <c r="A3" s="183"/>
      <c r="B3" s="184"/>
      <c r="C3" s="187"/>
      <c r="D3" s="188"/>
      <c r="E3" s="314"/>
      <c r="F3" s="315"/>
      <c r="G3" s="315"/>
      <c r="H3" s="315"/>
      <c r="I3" s="315"/>
      <c r="J3" s="315"/>
      <c r="K3" s="315"/>
      <c r="L3" s="315"/>
      <c r="M3" s="316"/>
      <c r="N3" s="198"/>
      <c r="O3" s="199"/>
      <c r="P3" s="200"/>
    </row>
    <row r="4" spans="1:16" ht="74.25" customHeight="1">
      <c r="A4" s="201" t="s">
        <v>11</v>
      </c>
      <c r="B4" s="202"/>
      <c r="C4" s="203"/>
      <c r="D4" s="71"/>
      <c r="E4" s="206" t="s">
        <v>214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</row>
    <row r="5" spans="1:16" ht="75" customHeight="1">
      <c r="A5" s="201" t="s">
        <v>12</v>
      </c>
      <c r="B5" s="202"/>
      <c r="C5" s="203"/>
      <c r="D5" s="72"/>
      <c r="E5" s="206" t="s">
        <v>213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</row>
    <row r="6" spans="1:16" ht="75" customHeight="1">
      <c r="A6" s="201" t="s">
        <v>13</v>
      </c>
      <c r="B6" s="202"/>
      <c r="C6" s="203"/>
      <c r="D6" s="73"/>
      <c r="E6" s="206" t="s">
        <v>163</v>
      </c>
      <c r="F6" s="206"/>
      <c r="G6" s="206"/>
      <c r="H6" s="206"/>
      <c r="I6" s="206"/>
      <c r="J6" s="206"/>
      <c r="K6" s="208"/>
      <c r="L6" s="209" t="s">
        <v>210</v>
      </c>
      <c r="M6" s="210"/>
      <c r="N6" s="210"/>
      <c r="O6" s="210"/>
      <c r="P6" s="211"/>
    </row>
    <row r="7" spans="1:16" ht="21.75" customHeight="1">
      <c r="A7" s="212" t="s">
        <v>14</v>
      </c>
      <c r="B7" s="213"/>
      <c r="C7" s="336"/>
      <c r="D7" s="317"/>
      <c r="E7" s="318"/>
      <c r="F7" s="318"/>
      <c r="G7" s="318"/>
      <c r="H7" s="318"/>
      <c r="I7" s="323"/>
      <c r="J7" s="323"/>
      <c r="K7" s="323"/>
      <c r="L7" s="229"/>
      <c r="M7" s="232"/>
      <c r="N7" s="235"/>
      <c r="O7" s="238"/>
      <c r="P7" s="239"/>
    </row>
    <row r="8" spans="1:16" ht="24" customHeight="1">
      <c r="A8" s="215"/>
      <c r="B8" s="216"/>
      <c r="C8" s="337"/>
      <c r="D8" s="319"/>
      <c r="E8" s="320"/>
      <c r="F8" s="320"/>
      <c r="G8" s="320"/>
      <c r="H8" s="320"/>
      <c r="I8" s="324"/>
      <c r="J8" s="324"/>
      <c r="K8" s="324"/>
      <c r="L8" s="230"/>
      <c r="M8" s="233"/>
      <c r="N8" s="236"/>
      <c r="O8" s="240"/>
      <c r="P8" s="241"/>
    </row>
    <row r="9" spans="1:16" ht="24.75" customHeight="1">
      <c r="A9" s="218"/>
      <c r="B9" s="219"/>
      <c r="C9" s="220"/>
      <c r="D9" s="321"/>
      <c r="E9" s="322"/>
      <c r="F9" s="322"/>
      <c r="G9" s="335"/>
      <c r="H9" s="335"/>
      <c r="I9" s="325"/>
      <c r="J9" s="325"/>
      <c r="K9" s="179"/>
      <c r="L9" s="231"/>
      <c r="M9" s="234"/>
      <c r="N9" s="237"/>
      <c r="O9" s="242"/>
      <c r="P9" s="243"/>
    </row>
    <row r="10" spans="1:16" ht="75" customHeight="1">
      <c r="A10" s="201" t="s">
        <v>15</v>
      </c>
      <c r="B10" s="202"/>
      <c r="C10" s="203"/>
      <c r="D10" s="265" t="s">
        <v>216</v>
      </c>
      <c r="E10" s="326"/>
      <c r="F10" s="327"/>
      <c r="G10" s="74"/>
      <c r="H10" s="328"/>
      <c r="I10" s="329"/>
      <c r="J10" s="74"/>
      <c r="K10" s="75"/>
      <c r="L10" s="94"/>
      <c r="M10" s="74"/>
      <c r="N10" s="95"/>
      <c r="O10" s="270"/>
      <c r="P10" s="271"/>
    </row>
    <row r="11" spans="1:16" ht="45" customHeight="1">
      <c r="A11" s="272" t="s">
        <v>20</v>
      </c>
      <c r="B11" s="273"/>
      <c r="C11" s="273"/>
      <c r="D11" s="273"/>
      <c r="E11" s="273"/>
      <c r="F11" s="273"/>
      <c r="G11" s="273"/>
      <c r="H11" s="275"/>
      <c r="I11" s="276"/>
      <c r="J11" s="273"/>
      <c r="K11" s="273"/>
      <c r="L11" s="273"/>
      <c r="M11" s="273"/>
      <c r="N11" s="273"/>
      <c r="O11" s="273"/>
      <c r="P11" s="277"/>
    </row>
    <row r="12" spans="1:16" ht="15.75" customHeight="1">
      <c r="A12" s="246" t="s">
        <v>215</v>
      </c>
      <c r="B12" s="247"/>
      <c r="C12" s="247"/>
      <c r="D12" s="247"/>
      <c r="E12" s="247"/>
      <c r="F12" s="247"/>
      <c r="G12" s="247"/>
      <c r="H12" s="248"/>
      <c r="I12" s="255"/>
      <c r="J12" s="247"/>
      <c r="K12" s="247"/>
      <c r="L12" s="247"/>
      <c r="M12" s="247"/>
      <c r="N12" s="247"/>
      <c r="O12" s="247"/>
      <c r="P12" s="330"/>
    </row>
    <row r="13" spans="1:16" ht="15.75" customHeight="1">
      <c r="A13" s="249"/>
      <c r="B13" s="250"/>
      <c r="C13" s="250"/>
      <c r="D13" s="250"/>
      <c r="E13" s="250"/>
      <c r="F13" s="250"/>
      <c r="G13" s="250"/>
      <c r="H13" s="251"/>
      <c r="I13" s="331"/>
      <c r="J13" s="250"/>
      <c r="K13" s="250"/>
      <c r="L13" s="250"/>
      <c r="M13" s="250"/>
      <c r="N13" s="250"/>
      <c r="O13" s="250"/>
      <c r="P13" s="332"/>
    </row>
    <row r="14" spans="1:16" ht="15.75" customHeight="1">
      <c r="A14" s="249"/>
      <c r="B14" s="250"/>
      <c r="C14" s="250"/>
      <c r="D14" s="250"/>
      <c r="E14" s="250"/>
      <c r="F14" s="250"/>
      <c r="G14" s="250"/>
      <c r="H14" s="251"/>
      <c r="I14" s="331"/>
      <c r="J14" s="250"/>
      <c r="K14" s="250"/>
      <c r="L14" s="250"/>
      <c r="M14" s="250"/>
      <c r="N14" s="250"/>
      <c r="O14" s="250"/>
      <c r="P14" s="332"/>
    </row>
    <row r="15" spans="1:16" ht="15.75" customHeight="1">
      <c r="A15" s="249"/>
      <c r="B15" s="250"/>
      <c r="C15" s="250"/>
      <c r="D15" s="250"/>
      <c r="E15" s="250"/>
      <c r="F15" s="250"/>
      <c r="G15" s="250"/>
      <c r="H15" s="251"/>
      <c r="I15" s="331"/>
      <c r="J15" s="250"/>
      <c r="K15" s="250"/>
      <c r="L15" s="250"/>
      <c r="M15" s="250"/>
      <c r="N15" s="250"/>
      <c r="O15" s="250"/>
      <c r="P15" s="332"/>
    </row>
    <row r="16" spans="1:16" ht="15.75" customHeight="1">
      <c r="A16" s="249"/>
      <c r="B16" s="250"/>
      <c r="C16" s="250"/>
      <c r="D16" s="250"/>
      <c r="E16" s="250"/>
      <c r="F16" s="250"/>
      <c r="G16" s="250"/>
      <c r="H16" s="251"/>
      <c r="I16" s="331"/>
      <c r="J16" s="250"/>
      <c r="K16" s="250"/>
      <c r="L16" s="250"/>
      <c r="M16" s="250"/>
      <c r="N16" s="250"/>
      <c r="O16" s="250"/>
      <c r="P16" s="332"/>
    </row>
    <row r="17" spans="1:16" ht="15.75" customHeight="1">
      <c r="A17" s="249"/>
      <c r="B17" s="250"/>
      <c r="C17" s="250"/>
      <c r="D17" s="250"/>
      <c r="E17" s="250"/>
      <c r="F17" s="250"/>
      <c r="G17" s="250"/>
      <c r="H17" s="251"/>
      <c r="I17" s="331"/>
      <c r="J17" s="250"/>
      <c r="K17" s="250"/>
      <c r="L17" s="250"/>
      <c r="M17" s="250"/>
      <c r="N17" s="250"/>
      <c r="O17" s="250"/>
      <c r="P17" s="332"/>
    </row>
    <row r="18" spans="1:16" ht="15.75" customHeight="1">
      <c r="A18" s="249"/>
      <c r="B18" s="250"/>
      <c r="C18" s="250"/>
      <c r="D18" s="250"/>
      <c r="E18" s="250"/>
      <c r="F18" s="250"/>
      <c r="G18" s="250"/>
      <c r="H18" s="251"/>
      <c r="I18" s="331"/>
      <c r="J18" s="250"/>
      <c r="K18" s="250"/>
      <c r="L18" s="250"/>
      <c r="M18" s="250"/>
      <c r="N18" s="250"/>
      <c r="O18" s="250"/>
      <c r="P18" s="332"/>
    </row>
    <row r="19" spans="1:16" ht="15.75" customHeight="1">
      <c r="A19" s="249"/>
      <c r="B19" s="250"/>
      <c r="C19" s="250"/>
      <c r="D19" s="250"/>
      <c r="E19" s="250"/>
      <c r="F19" s="250"/>
      <c r="G19" s="250"/>
      <c r="H19" s="251"/>
      <c r="I19" s="331"/>
      <c r="J19" s="250"/>
      <c r="K19" s="250"/>
      <c r="L19" s="250"/>
      <c r="M19" s="250"/>
      <c r="N19" s="250"/>
      <c r="O19" s="250"/>
      <c r="P19" s="332"/>
    </row>
    <row r="20" spans="1:16" ht="15.75" customHeight="1">
      <c r="A20" s="249"/>
      <c r="B20" s="250"/>
      <c r="C20" s="250"/>
      <c r="D20" s="250"/>
      <c r="E20" s="250"/>
      <c r="F20" s="250"/>
      <c r="G20" s="250"/>
      <c r="H20" s="251"/>
      <c r="I20" s="331"/>
      <c r="J20" s="250"/>
      <c r="K20" s="250"/>
      <c r="L20" s="250"/>
      <c r="M20" s="250"/>
      <c r="N20" s="250"/>
      <c r="O20" s="250"/>
      <c r="P20" s="332"/>
    </row>
    <row r="21" spans="1:16" ht="15.75" customHeight="1">
      <c r="A21" s="249"/>
      <c r="B21" s="250"/>
      <c r="C21" s="250"/>
      <c r="D21" s="250"/>
      <c r="E21" s="250"/>
      <c r="F21" s="250"/>
      <c r="G21" s="250"/>
      <c r="H21" s="251"/>
      <c r="I21" s="331"/>
      <c r="J21" s="250"/>
      <c r="K21" s="250"/>
      <c r="L21" s="250"/>
      <c r="M21" s="250"/>
      <c r="N21" s="250"/>
      <c r="O21" s="250"/>
      <c r="P21" s="332"/>
    </row>
    <row r="22" spans="1:16" ht="15.75" customHeight="1">
      <c r="A22" s="249"/>
      <c r="B22" s="250"/>
      <c r="C22" s="250"/>
      <c r="D22" s="250"/>
      <c r="E22" s="250"/>
      <c r="F22" s="250"/>
      <c r="G22" s="250"/>
      <c r="H22" s="251"/>
      <c r="I22" s="331"/>
      <c r="J22" s="250"/>
      <c r="K22" s="250"/>
      <c r="L22" s="250"/>
      <c r="M22" s="250"/>
      <c r="N22" s="250"/>
      <c r="O22" s="250"/>
      <c r="P22" s="332"/>
    </row>
    <row r="23" spans="1:16" ht="15.75" customHeight="1">
      <c r="A23" s="249"/>
      <c r="B23" s="250"/>
      <c r="C23" s="250"/>
      <c r="D23" s="250"/>
      <c r="E23" s="250"/>
      <c r="F23" s="250"/>
      <c r="G23" s="250"/>
      <c r="H23" s="251"/>
      <c r="I23" s="331"/>
      <c r="J23" s="250"/>
      <c r="K23" s="250"/>
      <c r="L23" s="250"/>
      <c r="M23" s="250"/>
      <c r="N23" s="250"/>
      <c r="O23" s="250"/>
      <c r="P23" s="332"/>
    </row>
    <row r="24" spans="1:16" ht="15.75" customHeight="1">
      <c r="A24" s="249"/>
      <c r="B24" s="250"/>
      <c r="C24" s="250"/>
      <c r="D24" s="250"/>
      <c r="E24" s="250"/>
      <c r="F24" s="250"/>
      <c r="G24" s="250"/>
      <c r="H24" s="251"/>
      <c r="I24" s="331"/>
      <c r="J24" s="250"/>
      <c r="K24" s="250"/>
      <c r="L24" s="250"/>
      <c r="M24" s="250"/>
      <c r="N24" s="250"/>
      <c r="O24" s="250"/>
      <c r="P24" s="332"/>
    </row>
    <row r="25" spans="1:16" ht="15.75" customHeight="1">
      <c r="A25" s="249"/>
      <c r="B25" s="250"/>
      <c r="C25" s="250"/>
      <c r="D25" s="250"/>
      <c r="E25" s="250"/>
      <c r="F25" s="250"/>
      <c r="G25" s="250"/>
      <c r="H25" s="251"/>
      <c r="I25" s="331"/>
      <c r="J25" s="250"/>
      <c r="K25" s="250"/>
      <c r="L25" s="250"/>
      <c r="M25" s="250"/>
      <c r="N25" s="250"/>
      <c r="O25" s="250"/>
      <c r="P25" s="332"/>
    </row>
    <row r="26" spans="1:16" ht="15.75" customHeight="1">
      <c r="A26" s="249"/>
      <c r="B26" s="250"/>
      <c r="C26" s="250"/>
      <c r="D26" s="250"/>
      <c r="E26" s="250"/>
      <c r="F26" s="250"/>
      <c r="G26" s="250"/>
      <c r="H26" s="251"/>
      <c r="I26" s="331"/>
      <c r="J26" s="250"/>
      <c r="K26" s="250"/>
      <c r="L26" s="250"/>
      <c r="M26" s="250"/>
      <c r="N26" s="250"/>
      <c r="O26" s="250"/>
      <c r="P26" s="332"/>
    </row>
    <row r="27" spans="1:16" ht="37.5" customHeight="1" thickBot="1">
      <c r="A27" s="252"/>
      <c r="B27" s="253"/>
      <c r="C27" s="253"/>
      <c r="D27" s="253"/>
      <c r="E27" s="253"/>
      <c r="F27" s="253"/>
      <c r="G27" s="253"/>
      <c r="H27" s="254"/>
      <c r="I27" s="333"/>
      <c r="J27" s="253"/>
      <c r="K27" s="253"/>
      <c r="L27" s="253"/>
      <c r="M27" s="253"/>
      <c r="N27" s="253"/>
      <c r="O27" s="253"/>
      <c r="P27" s="334"/>
    </row>
    <row r="28" ht="30" customHeight="1"/>
    <row r="35" ht="13.5">
      <c r="I35" s="36"/>
    </row>
    <row r="36" spans="3:9" ht="14.25">
      <c r="C36" s="34"/>
      <c r="D36" s="31"/>
      <c r="E36" s="31"/>
      <c r="F36" s="31"/>
      <c r="G36" s="32"/>
      <c r="H36" s="33"/>
      <c r="I36" s="31"/>
    </row>
    <row r="37" spans="3:9" ht="14.25">
      <c r="C37" s="34"/>
      <c r="D37" s="31"/>
      <c r="E37" s="31"/>
      <c r="F37" s="31"/>
      <c r="G37" s="32"/>
      <c r="H37" s="33"/>
      <c r="I37" s="31"/>
    </row>
    <row r="38" spans="3:9" ht="14.25">
      <c r="C38" s="34"/>
      <c r="D38" s="31"/>
      <c r="E38" s="31"/>
      <c r="F38" s="31"/>
      <c r="G38" s="32"/>
      <c r="H38" s="35"/>
      <c r="I38" s="31"/>
    </row>
    <row r="39" spans="3:9" ht="14.25">
      <c r="C39" s="31"/>
      <c r="D39" s="31"/>
      <c r="E39" s="31"/>
      <c r="F39" s="31"/>
      <c r="G39" s="32"/>
      <c r="H39" s="35"/>
      <c r="I39" s="31"/>
    </row>
    <row r="40" spans="3:9" ht="14.25">
      <c r="C40" s="31"/>
      <c r="D40" s="31"/>
      <c r="E40" s="31"/>
      <c r="F40" s="31"/>
      <c r="G40" s="32"/>
      <c r="H40" s="35"/>
      <c r="I40" s="31"/>
    </row>
    <row r="41" ht="13.5">
      <c r="I41" s="36"/>
    </row>
    <row r="42" ht="13.5">
      <c r="I42" s="36"/>
    </row>
  </sheetData>
  <sheetProtection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showZeros="0" view="pageBreakPreview" zoomScale="80" zoomScaleNormal="70" zoomScaleSheetLayoutView="80" zoomScalePageLayoutView="0" workbookViewId="0" topLeftCell="A1">
      <pane ySplit="7" topLeftCell="A8" activePane="bottomLeft" state="frozen"/>
      <selection pane="topLeft" activeCell="I21" sqref="I21:K21"/>
      <selection pane="bottomLeft" activeCell="A60" sqref="A60:IV35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2:12" ht="28.5">
      <c r="B3" s="364" t="s">
        <v>39</v>
      </c>
      <c r="C3" s="365"/>
      <c r="D3" s="365"/>
      <c r="E3" s="365"/>
      <c r="F3" s="365"/>
      <c r="G3" s="365"/>
      <c r="H3" s="365"/>
      <c r="I3" s="365"/>
      <c r="J3" s="365"/>
      <c r="K3" s="365"/>
      <c r="L3" s="1"/>
    </row>
    <row r="4" spans="1:12" ht="14.25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</row>
    <row r="5" spans="1:12" ht="13.5" customHeight="1">
      <c r="A5" s="1"/>
      <c r="B5" s="3"/>
      <c r="C5" s="383" t="s">
        <v>0</v>
      </c>
      <c r="D5" s="366" t="s">
        <v>1</v>
      </c>
      <c r="E5" s="368"/>
      <c r="F5" s="4" t="s">
        <v>2</v>
      </c>
      <c r="G5" s="386" t="s">
        <v>3</v>
      </c>
      <c r="H5" s="386" t="s">
        <v>4</v>
      </c>
      <c r="I5" s="366" t="s">
        <v>5</v>
      </c>
      <c r="J5" s="367"/>
      <c r="K5" s="368"/>
      <c r="L5" s="2"/>
    </row>
    <row r="6" spans="1:12" ht="14.25">
      <c r="A6" s="1"/>
      <c r="B6" s="5"/>
      <c r="C6" s="384"/>
      <c r="D6" s="369"/>
      <c r="E6" s="371"/>
      <c r="F6" s="5"/>
      <c r="G6" s="387"/>
      <c r="H6" s="387"/>
      <c r="I6" s="369"/>
      <c r="J6" s="370"/>
      <c r="K6" s="371"/>
      <c r="L6" s="2"/>
    </row>
    <row r="7" spans="1:12" ht="14.25" customHeight="1">
      <c r="A7" s="1"/>
      <c r="B7" s="6"/>
      <c r="C7" s="385"/>
      <c r="D7" s="372"/>
      <c r="E7" s="374"/>
      <c r="F7" s="7" t="s">
        <v>6</v>
      </c>
      <c r="G7" s="8" t="s">
        <v>7</v>
      </c>
      <c r="H7" s="8" t="s">
        <v>7</v>
      </c>
      <c r="I7" s="372"/>
      <c r="J7" s="373"/>
      <c r="K7" s="374"/>
      <c r="L7" s="2"/>
    </row>
    <row r="8" spans="1:12" ht="18" customHeight="1">
      <c r="A8" s="1"/>
      <c r="B8" s="3"/>
      <c r="C8" s="388" t="str">
        <f>'工事用 (様式)'!E6</f>
        <v>亀山東小学校体育館屋根改修工事</v>
      </c>
      <c r="D8" s="389"/>
      <c r="E8" s="390"/>
      <c r="F8" s="18"/>
      <c r="G8" s="381"/>
      <c r="H8" s="381">
        <f>ROUNDDOWN(D8*G8,0)</f>
        <v>0</v>
      </c>
      <c r="I8" s="375"/>
      <c r="J8" s="376"/>
      <c r="K8" s="377"/>
      <c r="L8" s="2"/>
    </row>
    <row r="9" spans="1:12" ht="18" customHeight="1">
      <c r="A9" s="1"/>
      <c r="B9" s="6"/>
      <c r="C9" s="391"/>
      <c r="D9" s="392"/>
      <c r="E9" s="393"/>
      <c r="F9" s="9"/>
      <c r="G9" s="382"/>
      <c r="H9" s="382"/>
      <c r="I9" s="378"/>
      <c r="J9" s="379"/>
      <c r="K9" s="380"/>
      <c r="L9" s="2"/>
    </row>
    <row r="10" spans="1:12" ht="18" customHeight="1">
      <c r="A10" s="1"/>
      <c r="B10" s="40" t="s">
        <v>47</v>
      </c>
      <c r="C10" s="3" t="s">
        <v>38</v>
      </c>
      <c r="D10" s="338"/>
      <c r="E10" s="339"/>
      <c r="F10" s="18"/>
      <c r="G10" s="345"/>
      <c r="H10" s="345"/>
      <c r="I10" s="350"/>
      <c r="J10" s="351"/>
      <c r="K10" s="352"/>
      <c r="L10" s="2"/>
    </row>
    <row r="11" spans="1:12" ht="18" customHeight="1">
      <c r="A11" s="1"/>
      <c r="B11" s="6"/>
      <c r="C11" s="6"/>
      <c r="D11" s="340"/>
      <c r="E11" s="341"/>
      <c r="F11" s="9"/>
      <c r="G11" s="346"/>
      <c r="H11" s="346"/>
      <c r="I11" s="356"/>
      <c r="J11" s="357"/>
      <c r="K11" s="358"/>
      <c r="L11" s="2"/>
    </row>
    <row r="12" spans="1:12" ht="18" customHeight="1">
      <c r="A12" s="1"/>
      <c r="B12" s="39" t="s">
        <v>48</v>
      </c>
      <c r="C12" s="3" t="s">
        <v>41</v>
      </c>
      <c r="D12" s="338">
        <v>1</v>
      </c>
      <c r="E12" s="339"/>
      <c r="F12" s="18"/>
      <c r="G12" s="345"/>
      <c r="H12" s="345"/>
      <c r="I12" s="350"/>
      <c r="J12" s="351"/>
      <c r="K12" s="352"/>
      <c r="L12" s="10"/>
    </row>
    <row r="13" spans="1:12" ht="18" customHeight="1">
      <c r="A13" s="1"/>
      <c r="B13" s="6"/>
      <c r="C13" s="6"/>
      <c r="D13" s="340"/>
      <c r="E13" s="341"/>
      <c r="F13" s="9" t="s">
        <v>8</v>
      </c>
      <c r="G13" s="346"/>
      <c r="H13" s="346"/>
      <c r="I13" s="356"/>
      <c r="J13" s="357"/>
      <c r="K13" s="358"/>
      <c r="L13" s="10"/>
    </row>
    <row r="14" spans="1:12" ht="18" customHeight="1">
      <c r="A14" s="1"/>
      <c r="B14" s="39"/>
      <c r="C14" s="3"/>
      <c r="D14" s="338"/>
      <c r="E14" s="339"/>
      <c r="F14" s="18"/>
      <c r="G14" s="345"/>
      <c r="H14" s="345"/>
      <c r="I14" s="350"/>
      <c r="J14" s="351"/>
      <c r="K14" s="352"/>
      <c r="L14" s="10"/>
    </row>
    <row r="15" spans="1:12" ht="18" customHeight="1">
      <c r="A15" s="1"/>
      <c r="B15" s="6"/>
      <c r="C15" s="6"/>
      <c r="D15" s="340"/>
      <c r="E15" s="341"/>
      <c r="F15" s="9"/>
      <c r="G15" s="346"/>
      <c r="H15" s="346"/>
      <c r="I15" s="356"/>
      <c r="J15" s="357"/>
      <c r="K15" s="358"/>
      <c r="L15" s="10"/>
    </row>
    <row r="16" spans="1:12" ht="18" customHeight="1">
      <c r="A16" s="1"/>
      <c r="B16" s="39"/>
      <c r="C16" s="3"/>
      <c r="D16" s="338"/>
      <c r="E16" s="339"/>
      <c r="F16" s="18"/>
      <c r="G16" s="345"/>
      <c r="H16" s="345"/>
      <c r="I16" s="350"/>
      <c r="J16" s="351"/>
      <c r="K16" s="352"/>
      <c r="L16" s="10"/>
    </row>
    <row r="17" spans="1:12" ht="18" customHeight="1">
      <c r="A17" s="1"/>
      <c r="B17" s="6"/>
      <c r="C17" s="6"/>
      <c r="D17" s="340"/>
      <c r="E17" s="341"/>
      <c r="F17" s="9"/>
      <c r="G17" s="346"/>
      <c r="H17" s="346"/>
      <c r="I17" s="356"/>
      <c r="J17" s="357"/>
      <c r="K17" s="358"/>
      <c r="L17" s="10"/>
    </row>
    <row r="18" spans="1:12" ht="18" customHeight="1">
      <c r="A18" s="1"/>
      <c r="B18" s="39"/>
      <c r="C18" s="3"/>
      <c r="D18" s="338"/>
      <c r="E18" s="339"/>
      <c r="F18" s="18"/>
      <c r="G18" s="345"/>
      <c r="H18" s="345"/>
      <c r="I18" s="350"/>
      <c r="J18" s="351"/>
      <c r="K18" s="352"/>
      <c r="L18" s="10"/>
    </row>
    <row r="19" spans="1:12" ht="18" customHeight="1">
      <c r="A19" s="1"/>
      <c r="B19" s="12"/>
      <c r="C19" s="6"/>
      <c r="D19" s="340"/>
      <c r="E19" s="341"/>
      <c r="F19" s="9"/>
      <c r="G19" s="346"/>
      <c r="H19" s="346"/>
      <c r="I19" s="356"/>
      <c r="J19" s="357"/>
      <c r="K19" s="358"/>
      <c r="L19" s="10"/>
    </row>
    <row r="20" spans="1:12" ht="18" customHeight="1">
      <c r="A20" s="1"/>
      <c r="B20" s="40"/>
      <c r="C20" s="3"/>
      <c r="D20" s="338"/>
      <c r="E20" s="339"/>
      <c r="F20" s="18"/>
      <c r="G20" s="345"/>
      <c r="H20" s="345"/>
      <c r="I20" s="350"/>
      <c r="J20" s="351"/>
      <c r="K20" s="352"/>
      <c r="L20" s="10"/>
    </row>
    <row r="21" spans="1:12" ht="18" customHeight="1">
      <c r="A21" s="1"/>
      <c r="B21" s="6"/>
      <c r="C21" s="6"/>
      <c r="D21" s="340"/>
      <c r="E21" s="341"/>
      <c r="F21" s="9"/>
      <c r="G21" s="346"/>
      <c r="H21" s="346"/>
      <c r="I21" s="356"/>
      <c r="J21" s="357"/>
      <c r="K21" s="358"/>
      <c r="L21" s="10"/>
    </row>
    <row r="22" spans="1:12" ht="18" customHeight="1">
      <c r="A22" s="1"/>
      <c r="B22" s="40"/>
      <c r="C22" s="3"/>
      <c r="D22" s="338"/>
      <c r="E22" s="339"/>
      <c r="F22" s="18"/>
      <c r="G22" s="345"/>
      <c r="H22" s="345"/>
      <c r="I22" s="350"/>
      <c r="J22" s="351"/>
      <c r="K22" s="352"/>
      <c r="L22" s="10"/>
    </row>
    <row r="23" spans="1:12" ht="18" customHeight="1">
      <c r="A23" s="1"/>
      <c r="B23" s="6"/>
      <c r="C23" s="6"/>
      <c r="D23" s="340"/>
      <c r="E23" s="341"/>
      <c r="F23" s="9"/>
      <c r="G23" s="346"/>
      <c r="H23" s="346"/>
      <c r="I23" s="356"/>
      <c r="J23" s="357"/>
      <c r="K23" s="358"/>
      <c r="L23" s="10"/>
    </row>
    <row r="24" spans="1:12" ht="18" customHeight="1">
      <c r="A24" s="1"/>
      <c r="B24" s="3"/>
      <c r="C24" s="3"/>
      <c r="D24" s="338"/>
      <c r="E24" s="339"/>
      <c r="F24" s="18"/>
      <c r="G24" s="345"/>
      <c r="H24" s="345"/>
      <c r="I24" s="350"/>
      <c r="J24" s="351"/>
      <c r="K24" s="352"/>
      <c r="L24" s="10"/>
    </row>
    <row r="25" spans="1:12" ht="18" customHeight="1">
      <c r="A25" s="1"/>
      <c r="B25" s="6"/>
      <c r="C25" s="6"/>
      <c r="D25" s="340"/>
      <c r="E25" s="341"/>
      <c r="F25" s="9"/>
      <c r="G25" s="346"/>
      <c r="H25" s="346"/>
      <c r="I25" s="356"/>
      <c r="J25" s="357"/>
      <c r="K25" s="358"/>
      <c r="L25" s="10"/>
    </row>
    <row r="26" spans="1:12" ht="18" customHeight="1">
      <c r="A26" s="1"/>
      <c r="B26" s="3"/>
      <c r="C26" s="3"/>
      <c r="D26" s="338"/>
      <c r="E26" s="339"/>
      <c r="F26" s="18"/>
      <c r="G26" s="345"/>
      <c r="H26" s="345"/>
      <c r="I26" s="350"/>
      <c r="J26" s="351"/>
      <c r="K26" s="352"/>
      <c r="L26" s="10"/>
    </row>
    <row r="27" spans="1:12" ht="18" customHeight="1">
      <c r="A27" s="1"/>
      <c r="B27" s="6"/>
      <c r="C27" s="6"/>
      <c r="D27" s="340"/>
      <c r="E27" s="341"/>
      <c r="F27" s="9"/>
      <c r="G27" s="346"/>
      <c r="H27" s="346"/>
      <c r="I27" s="356"/>
      <c r="J27" s="357"/>
      <c r="K27" s="358"/>
      <c r="L27" s="10"/>
    </row>
    <row r="28" spans="1:12" ht="18" customHeight="1">
      <c r="A28" s="1"/>
      <c r="B28" s="3"/>
      <c r="C28" s="3"/>
      <c r="D28" s="338"/>
      <c r="E28" s="339"/>
      <c r="F28" s="18"/>
      <c r="G28" s="345"/>
      <c r="H28" s="345"/>
      <c r="I28" s="350"/>
      <c r="J28" s="351"/>
      <c r="K28" s="352"/>
      <c r="L28" s="10"/>
    </row>
    <row r="29" spans="1:12" ht="18" customHeight="1">
      <c r="A29" s="1"/>
      <c r="B29" s="6"/>
      <c r="C29" s="6"/>
      <c r="D29" s="340"/>
      <c r="E29" s="341"/>
      <c r="F29" s="9"/>
      <c r="G29" s="346"/>
      <c r="H29" s="346"/>
      <c r="I29" s="356"/>
      <c r="J29" s="357"/>
      <c r="K29" s="358"/>
      <c r="L29" s="10"/>
    </row>
    <row r="30" spans="1:12" ht="18" customHeight="1">
      <c r="A30" s="1"/>
      <c r="B30" s="3"/>
      <c r="C30" s="3" t="s">
        <v>49</v>
      </c>
      <c r="D30" s="338"/>
      <c r="E30" s="339"/>
      <c r="F30" s="18"/>
      <c r="G30" s="345"/>
      <c r="H30" s="345"/>
      <c r="I30" s="350"/>
      <c r="J30" s="351"/>
      <c r="K30" s="352"/>
      <c r="L30" s="10"/>
    </row>
    <row r="31" spans="1:12" ht="18" customHeight="1">
      <c r="A31" s="1"/>
      <c r="B31" s="6"/>
      <c r="C31" s="6"/>
      <c r="D31" s="340"/>
      <c r="E31" s="341"/>
      <c r="F31" s="11"/>
      <c r="G31" s="346"/>
      <c r="H31" s="346"/>
      <c r="I31" s="356"/>
      <c r="J31" s="357"/>
      <c r="K31" s="358"/>
      <c r="L31" s="10"/>
    </row>
    <row r="32" spans="1:12" ht="18" customHeight="1">
      <c r="A32" s="1"/>
      <c r="B32" s="2"/>
      <c r="C32" s="2"/>
      <c r="D32" s="81"/>
      <c r="E32" s="81"/>
      <c r="F32" s="25"/>
      <c r="G32" s="76"/>
      <c r="H32" s="76"/>
      <c r="I32" s="77"/>
      <c r="J32" s="77"/>
      <c r="K32" s="77"/>
      <c r="L32" s="2"/>
    </row>
    <row r="33" spans="1:12" ht="18" customHeight="1">
      <c r="A33" s="1"/>
      <c r="B33" s="1"/>
      <c r="C33" s="1"/>
      <c r="D33" s="82"/>
      <c r="E33" s="82"/>
      <c r="F33" s="1"/>
      <c r="G33" s="1"/>
      <c r="H33" s="1"/>
      <c r="I33" s="402"/>
      <c r="J33" s="402"/>
      <c r="K33" s="402"/>
      <c r="L33" s="1"/>
    </row>
    <row r="34" spans="1:12" ht="18" customHeight="1">
      <c r="A34" s="1"/>
      <c r="B34" s="3"/>
      <c r="C34" s="3"/>
      <c r="D34" s="338"/>
      <c r="E34" s="339"/>
      <c r="F34" s="3"/>
      <c r="G34" s="345"/>
      <c r="H34" s="345"/>
      <c r="I34" s="347"/>
      <c r="J34" s="348"/>
      <c r="K34" s="349"/>
      <c r="L34" s="1"/>
    </row>
    <row r="35" spans="1:12" ht="18" customHeight="1">
      <c r="A35" s="1"/>
      <c r="B35" s="6"/>
      <c r="C35" s="6"/>
      <c r="D35" s="340"/>
      <c r="E35" s="341"/>
      <c r="F35" s="12"/>
      <c r="G35" s="346"/>
      <c r="H35" s="346"/>
      <c r="I35" s="342"/>
      <c r="J35" s="343"/>
      <c r="K35" s="344"/>
      <c r="L35" s="1"/>
    </row>
    <row r="36" spans="1:12" ht="18" customHeight="1">
      <c r="A36" s="1"/>
      <c r="B36" s="40" t="s">
        <v>33</v>
      </c>
      <c r="C36" s="3" t="s">
        <v>38</v>
      </c>
      <c r="D36" s="338">
        <v>1</v>
      </c>
      <c r="E36" s="339"/>
      <c r="F36" s="3"/>
      <c r="G36" s="345"/>
      <c r="H36" s="345"/>
      <c r="I36" s="347"/>
      <c r="J36" s="348"/>
      <c r="K36" s="349"/>
      <c r="L36" s="2"/>
    </row>
    <row r="37" spans="1:12" ht="18" customHeight="1">
      <c r="A37" s="1"/>
      <c r="B37" s="29"/>
      <c r="C37" s="6"/>
      <c r="D37" s="340"/>
      <c r="E37" s="341"/>
      <c r="F37" s="12" t="s">
        <v>8</v>
      </c>
      <c r="G37" s="346"/>
      <c r="H37" s="346"/>
      <c r="I37" s="342"/>
      <c r="J37" s="343"/>
      <c r="K37" s="344"/>
      <c r="L37" s="2"/>
    </row>
    <row r="38" spans="1:12" ht="18" customHeight="1">
      <c r="A38" s="1"/>
      <c r="B38" s="40" t="s">
        <v>34</v>
      </c>
      <c r="C38" s="10" t="s">
        <v>44</v>
      </c>
      <c r="D38" s="338">
        <v>1</v>
      </c>
      <c r="E38" s="339"/>
      <c r="F38" s="3"/>
      <c r="G38" s="345"/>
      <c r="H38" s="345"/>
      <c r="I38" s="359"/>
      <c r="J38" s="360"/>
      <c r="K38" s="13"/>
      <c r="L38" s="10"/>
    </row>
    <row r="39" spans="1:12" ht="18" customHeight="1">
      <c r="A39" s="1"/>
      <c r="B39" s="12"/>
      <c r="C39" s="6"/>
      <c r="D39" s="340"/>
      <c r="E39" s="341"/>
      <c r="F39" s="12" t="s">
        <v>8</v>
      </c>
      <c r="G39" s="346"/>
      <c r="H39" s="346"/>
      <c r="I39" s="14"/>
      <c r="J39" s="21"/>
      <c r="K39" s="15"/>
      <c r="L39" s="10"/>
    </row>
    <row r="40" spans="1:12" ht="18" customHeight="1">
      <c r="A40" s="1"/>
      <c r="B40" s="40" t="s">
        <v>51</v>
      </c>
      <c r="C40" s="3" t="s">
        <v>43</v>
      </c>
      <c r="D40" s="338">
        <v>1</v>
      </c>
      <c r="E40" s="339"/>
      <c r="F40" s="3"/>
      <c r="G40" s="345"/>
      <c r="H40" s="345"/>
      <c r="I40" s="347"/>
      <c r="J40" s="348"/>
      <c r="K40" s="349"/>
      <c r="L40" s="2"/>
    </row>
    <row r="41" spans="1:12" ht="18" customHeight="1">
      <c r="A41" s="1"/>
      <c r="B41" s="12"/>
      <c r="C41" s="6"/>
      <c r="D41" s="340"/>
      <c r="E41" s="341"/>
      <c r="F41" s="12" t="s">
        <v>8</v>
      </c>
      <c r="G41" s="346"/>
      <c r="H41" s="346"/>
      <c r="I41" s="342"/>
      <c r="J41" s="343"/>
      <c r="K41" s="344"/>
      <c r="L41" s="2"/>
    </row>
    <row r="42" spans="1:12" ht="18" customHeight="1">
      <c r="A42" s="1"/>
      <c r="B42" s="40" t="s">
        <v>52</v>
      </c>
      <c r="C42" s="10" t="s">
        <v>45</v>
      </c>
      <c r="D42" s="338">
        <v>1</v>
      </c>
      <c r="E42" s="339"/>
      <c r="F42" s="3"/>
      <c r="G42" s="345"/>
      <c r="H42" s="345"/>
      <c r="I42" s="360"/>
      <c r="J42" s="360"/>
      <c r="K42" s="13"/>
      <c r="L42" s="2"/>
    </row>
    <row r="43" spans="1:12" ht="18" customHeight="1">
      <c r="A43" s="1"/>
      <c r="B43" s="84"/>
      <c r="C43" s="10"/>
      <c r="D43" s="354"/>
      <c r="E43" s="355"/>
      <c r="F43" s="84" t="s">
        <v>8</v>
      </c>
      <c r="G43" s="353"/>
      <c r="H43" s="346"/>
      <c r="I43" s="76"/>
      <c r="J43" s="70"/>
      <c r="K43" s="85"/>
      <c r="L43" s="2"/>
    </row>
    <row r="44" spans="1:12" ht="18" customHeight="1">
      <c r="A44" s="1"/>
      <c r="B44" s="40" t="s">
        <v>9</v>
      </c>
      <c r="C44" s="3" t="s">
        <v>42</v>
      </c>
      <c r="D44" s="338">
        <v>1</v>
      </c>
      <c r="E44" s="339"/>
      <c r="F44" s="3"/>
      <c r="G44" s="345"/>
      <c r="H44" s="353"/>
      <c r="I44" s="347"/>
      <c r="J44" s="348"/>
      <c r="K44" s="349"/>
      <c r="L44" s="10"/>
    </row>
    <row r="45" spans="1:12" ht="18" customHeight="1">
      <c r="A45" s="1"/>
      <c r="B45" s="12"/>
      <c r="C45" s="10"/>
      <c r="D45" s="340"/>
      <c r="E45" s="341"/>
      <c r="F45" s="12" t="s">
        <v>8</v>
      </c>
      <c r="G45" s="346"/>
      <c r="H45" s="346"/>
      <c r="I45" s="342"/>
      <c r="J45" s="343"/>
      <c r="K45" s="344"/>
      <c r="L45" s="10"/>
    </row>
    <row r="46" spans="1:12" ht="18" customHeight="1">
      <c r="A46" s="1"/>
      <c r="B46" s="3"/>
      <c r="C46" s="3" t="s">
        <v>22</v>
      </c>
      <c r="D46" s="338">
        <v>1</v>
      </c>
      <c r="E46" s="339"/>
      <c r="F46" s="3"/>
      <c r="G46" s="345"/>
      <c r="H46" s="345"/>
      <c r="I46" s="347"/>
      <c r="J46" s="348"/>
      <c r="K46" s="349"/>
      <c r="L46" s="2"/>
    </row>
    <row r="47" spans="1:12" ht="18" customHeight="1">
      <c r="A47" s="1"/>
      <c r="B47" s="6"/>
      <c r="C47" s="6"/>
      <c r="D47" s="340"/>
      <c r="E47" s="341"/>
      <c r="F47" s="12" t="s">
        <v>8</v>
      </c>
      <c r="G47" s="346"/>
      <c r="H47" s="346"/>
      <c r="I47" s="342"/>
      <c r="J47" s="343"/>
      <c r="K47" s="344"/>
      <c r="L47" s="2"/>
    </row>
    <row r="48" spans="1:12" ht="18" customHeight="1">
      <c r="A48" s="1"/>
      <c r="B48" s="84" t="s">
        <v>35</v>
      </c>
      <c r="C48" s="5" t="s">
        <v>37</v>
      </c>
      <c r="D48" s="354">
        <v>1</v>
      </c>
      <c r="E48" s="355"/>
      <c r="F48" s="5"/>
      <c r="G48" s="353"/>
      <c r="H48" s="353"/>
      <c r="I48" s="363"/>
      <c r="J48" s="363"/>
      <c r="K48" s="86"/>
      <c r="L48" s="2"/>
    </row>
    <row r="49" spans="1:12" ht="18" customHeight="1">
      <c r="A49" s="1"/>
      <c r="B49" s="12"/>
      <c r="C49" s="10"/>
      <c r="D49" s="340"/>
      <c r="E49" s="341"/>
      <c r="F49" s="12" t="s">
        <v>8</v>
      </c>
      <c r="G49" s="346"/>
      <c r="H49" s="346"/>
      <c r="I49" s="17"/>
      <c r="J49" s="70"/>
      <c r="K49" s="15"/>
      <c r="L49" s="2"/>
    </row>
    <row r="50" spans="1:12" ht="18" customHeight="1">
      <c r="A50" s="1"/>
      <c r="B50" s="28"/>
      <c r="C50" s="3" t="s">
        <v>23</v>
      </c>
      <c r="D50" s="338">
        <v>1</v>
      </c>
      <c r="E50" s="339"/>
      <c r="F50" s="3"/>
      <c r="G50" s="345"/>
      <c r="H50" s="396"/>
      <c r="I50" s="78"/>
      <c r="J50" s="26"/>
      <c r="K50" s="27"/>
      <c r="L50" s="2"/>
    </row>
    <row r="51" spans="1:12" ht="18" customHeight="1">
      <c r="A51" s="1"/>
      <c r="B51" s="29"/>
      <c r="C51" s="10"/>
      <c r="D51" s="340"/>
      <c r="E51" s="341"/>
      <c r="F51" s="12" t="s">
        <v>8</v>
      </c>
      <c r="G51" s="346"/>
      <c r="H51" s="396"/>
      <c r="I51" s="79"/>
      <c r="J51" s="361"/>
      <c r="K51" s="362"/>
      <c r="L51" s="10"/>
    </row>
    <row r="52" spans="1:12" ht="18" customHeight="1">
      <c r="A52" s="1"/>
      <c r="B52" s="40"/>
      <c r="C52" s="3"/>
      <c r="D52" s="338"/>
      <c r="E52" s="339"/>
      <c r="F52" s="3"/>
      <c r="G52" s="345"/>
      <c r="H52" s="396"/>
      <c r="I52" s="22"/>
      <c r="J52" s="23"/>
      <c r="K52" s="24"/>
      <c r="L52" s="2"/>
    </row>
    <row r="53" spans="1:12" ht="18" customHeight="1">
      <c r="A53" s="1"/>
      <c r="B53" s="6"/>
      <c r="C53" s="10"/>
      <c r="D53" s="340"/>
      <c r="E53" s="341"/>
      <c r="F53" s="12"/>
      <c r="G53" s="346"/>
      <c r="H53" s="396"/>
      <c r="I53" s="399"/>
      <c r="J53" s="400"/>
      <c r="K53" s="401"/>
      <c r="L53" s="2"/>
    </row>
    <row r="54" spans="1:12" ht="18" customHeight="1">
      <c r="A54" s="1"/>
      <c r="B54" s="3"/>
      <c r="C54" s="3" t="s">
        <v>36</v>
      </c>
      <c r="D54" s="338">
        <v>1</v>
      </c>
      <c r="E54" s="339"/>
      <c r="F54" s="3"/>
      <c r="G54" s="345"/>
      <c r="H54" s="396"/>
      <c r="I54" s="397"/>
      <c r="J54" s="398"/>
      <c r="K54" s="16"/>
      <c r="L54" s="2"/>
    </row>
    <row r="55" spans="1:12" ht="18" customHeight="1">
      <c r="A55" s="1"/>
      <c r="B55" s="6"/>
      <c r="C55" s="10"/>
      <c r="D55" s="340"/>
      <c r="E55" s="341"/>
      <c r="F55" s="12" t="s">
        <v>8</v>
      </c>
      <c r="G55" s="346"/>
      <c r="H55" s="396"/>
      <c r="I55" s="14"/>
      <c r="J55" s="177"/>
      <c r="K55" s="15"/>
      <c r="L55" s="2"/>
    </row>
    <row r="56" spans="1:12" ht="18" customHeight="1">
      <c r="A56" s="1"/>
      <c r="B56" s="3"/>
      <c r="C56" s="3" t="s">
        <v>24</v>
      </c>
      <c r="D56" s="338">
        <v>1</v>
      </c>
      <c r="E56" s="339"/>
      <c r="F56" s="3"/>
      <c r="G56" s="345"/>
      <c r="H56" s="394"/>
      <c r="I56" s="347"/>
      <c r="J56" s="348"/>
      <c r="K56" s="349"/>
      <c r="L56" s="10"/>
    </row>
    <row r="57" spans="1:12" ht="18" customHeight="1">
      <c r="A57" s="1"/>
      <c r="B57" s="6"/>
      <c r="C57" s="87"/>
      <c r="D57" s="340"/>
      <c r="E57" s="341"/>
      <c r="F57" s="12" t="s">
        <v>8</v>
      </c>
      <c r="G57" s="346"/>
      <c r="H57" s="395"/>
      <c r="I57" s="342"/>
      <c r="J57" s="343"/>
      <c r="K57" s="344"/>
      <c r="L57" s="10"/>
    </row>
    <row r="58" spans="2:11" ht="18" customHeight="1">
      <c r="B58" s="3"/>
      <c r="C58" s="3"/>
      <c r="D58" s="338"/>
      <c r="E58" s="339"/>
      <c r="F58" s="3"/>
      <c r="G58" s="345"/>
      <c r="H58" s="345"/>
      <c r="I58" s="347"/>
      <c r="J58" s="348"/>
      <c r="K58" s="349"/>
    </row>
    <row r="59" spans="2:11" ht="18" customHeight="1">
      <c r="B59" s="6"/>
      <c r="C59" s="6"/>
      <c r="D59" s="340"/>
      <c r="E59" s="341"/>
      <c r="F59" s="12"/>
      <c r="G59" s="346"/>
      <c r="H59" s="346"/>
      <c r="I59" s="342"/>
      <c r="J59" s="343"/>
      <c r="K59" s="344"/>
    </row>
  </sheetData>
  <sheetProtection/>
  <mergeCells count="126">
    <mergeCell ref="G16:G17"/>
    <mergeCell ref="H16:H17"/>
    <mergeCell ref="I16:K16"/>
    <mergeCell ref="I17:K17"/>
    <mergeCell ref="D54:E55"/>
    <mergeCell ref="G54:G55"/>
    <mergeCell ref="H54:H55"/>
    <mergeCell ref="I54:J54"/>
    <mergeCell ref="I53:K53"/>
    <mergeCell ref="I33:K33"/>
    <mergeCell ref="D56:E57"/>
    <mergeCell ref="G56:G57"/>
    <mergeCell ref="H56:H57"/>
    <mergeCell ref="I56:K56"/>
    <mergeCell ref="I57:K57"/>
    <mergeCell ref="G50:G51"/>
    <mergeCell ref="H50:H51"/>
    <mergeCell ref="D52:E53"/>
    <mergeCell ref="G52:G53"/>
    <mergeCell ref="H52:H53"/>
    <mergeCell ref="I25:K25"/>
    <mergeCell ref="G20:G21"/>
    <mergeCell ref="D46:E47"/>
    <mergeCell ref="I47:K47"/>
    <mergeCell ref="I20:K20"/>
    <mergeCell ref="I21:K21"/>
    <mergeCell ref="I22:K22"/>
    <mergeCell ref="G26:G27"/>
    <mergeCell ref="D26:E27"/>
    <mergeCell ref="G28:G29"/>
    <mergeCell ref="G18:G19"/>
    <mergeCell ref="H18:H19"/>
    <mergeCell ref="G24:G25"/>
    <mergeCell ref="H20:H21"/>
    <mergeCell ref="H22:H23"/>
    <mergeCell ref="D24:E25"/>
    <mergeCell ref="C5:C7"/>
    <mergeCell ref="D5:E7"/>
    <mergeCell ref="G5:G6"/>
    <mergeCell ref="H5:H6"/>
    <mergeCell ref="C8:E9"/>
    <mergeCell ref="H14:H15"/>
    <mergeCell ref="G10:G11"/>
    <mergeCell ref="G12:G13"/>
    <mergeCell ref="H12:H13"/>
    <mergeCell ref="G8:G9"/>
    <mergeCell ref="I5:K7"/>
    <mergeCell ref="I8:K8"/>
    <mergeCell ref="I9:K9"/>
    <mergeCell ref="I13:K13"/>
    <mergeCell ref="D10:E11"/>
    <mergeCell ref="D14:E15"/>
    <mergeCell ref="G14:G15"/>
    <mergeCell ref="H8:H9"/>
    <mergeCell ref="I12:K12"/>
    <mergeCell ref="D12:E13"/>
    <mergeCell ref="D28:E29"/>
    <mergeCell ref="I14:K14"/>
    <mergeCell ref="I15:K15"/>
    <mergeCell ref="H10:H11"/>
    <mergeCell ref="I10:K10"/>
    <mergeCell ref="I11:K11"/>
    <mergeCell ref="I18:K18"/>
    <mergeCell ref="I19:K19"/>
    <mergeCell ref="I24:K24"/>
    <mergeCell ref="D18:E19"/>
    <mergeCell ref="I23:K23"/>
    <mergeCell ref="D16:E17"/>
    <mergeCell ref="D44:E45"/>
    <mergeCell ref="G36:G37"/>
    <mergeCell ref="D40:E41"/>
    <mergeCell ref="D30:E31"/>
    <mergeCell ref="H40:H41"/>
    <mergeCell ref="D34:E35"/>
    <mergeCell ref="G34:G35"/>
    <mergeCell ref="G22:G23"/>
    <mergeCell ref="G40:G41"/>
    <mergeCell ref="B3:K3"/>
    <mergeCell ref="H24:H25"/>
    <mergeCell ref="H26:H27"/>
    <mergeCell ref="H28:H29"/>
    <mergeCell ref="H30:H31"/>
    <mergeCell ref="D38:E39"/>
    <mergeCell ref="G38:G39"/>
    <mergeCell ref="D20:E21"/>
    <mergeCell ref="D22:E23"/>
    <mergeCell ref="I46:K46"/>
    <mergeCell ref="H44:H45"/>
    <mergeCell ref="I29:K29"/>
    <mergeCell ref="I30:K30"/>
    <mergeCell ref="D42:E43"/>
    <mergeCell ref="G42:G43"/>
    <mergeCell ref="H42:H43"/>
    <mergeCell ref="I42:J42"/>
    <mergeCell ref="G30:G31"/>
    <mergeCell ref="D36:E37"/>
    <mergeCell ref="I38:J38"/>
    <mergeCell ref="H34:H35"/>
    <mergeCell ref="I34:K34"/>
    <mergeCell ref="J51:K51"/>
    <mergeCell ref="G44:G45"/>
    <mergeCell ref="H46:H47"/>
    <mergeCell ref="I44:K44"/>
    <mergeCell ref="I45:K45"/>
    <mergeCell ref="I48:J48"/>
    <mergeCell ref="G46:G47"/>
    <mergeCell ref="I26:K26"/>
    <mergeCell ref="I40:K40"/>
    <mergeCell ref="I41:K41"/>
    <mergeCell ref="H48:H49"/>
    <mergeCell ref="D48:E49"/>
    <mergeCell ref="G48:G49"/>
    <mergeCell ref="I31:K31"/>
    <mergeCell ref="I27:K27"/>
    <mergeCell ref="I28:K28"/>
    <mergeCell ref="H38:H39"/>
    <mergeCell ref="D50:E51"/>
    <mergeCell ref="I35:K35"/>
    <mergeCell ref="D58:E59"/>
    <mergeCell ref="G58:G59"/>
    <mergeCell ref="H58:H59"/>
    <mergeCell ref="I58:K58"/>
    <mergeCell ref="I59:K59"/>
    <mergeCell ref="I36:K36"/>
    <mergeCell ref="I37:K37"/>
    <mergeCell ref="H36:H37"/>
  </mergeCells>
  <dataValidations count="3">
    <dataValidation type="list" allowBlank="1" showInputMessage="1" showErrorMessage="1" sqref="B40">
      <formula1>"B-4,B-2"</formula1>
    </dataValidation>
    <dataValidation type="list" allowBlank="1" showInputMessage="1" showErrorMessage="1" sqref="B42">
      <formula1>"C,C-1"</formula1>
    </dataValidation>
    <dataValidation type="list" allowBlank="1" showInputMessage="1" showErrorMessage="1" sqref="B48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"/>
  <sheetViews>
    <sheetView showZeros="0"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H34" sqref="H34:K59"/>
      <selection pane="bottomLeft" activeCell="A216" sqref="A216:IV94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92" bestFit="1" customWidth="1"/>
    <col min="10" max="10" width="9.3984375" style="92" bestFit="1" customWidth="1"/>
    <col min="11" max="11" width="5.8984375" style="92" bestFit="1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88"/>
      <c r="J1" s="88"/>
      <c r="K1" s="88"/>
      <c r="L1" s="1"/>
    </row>
    <row r="2" spans="1:12" ht="14.25">
      <c r="A2" s="1"/>
      <c r="B2" s="19"/>
      <c r="C2" s="19"/>
      <c r="D2" s="19"/>
      <c r="E2" s="19"/>
      <c r="F2" s="19"/>
      <c r="G2" s="19"/>
      <c r="H2" s="19"/>
      <c r="I2" s="89"/>
      <c r="J2" s="89"/>
      <c r="K2" s="89"/>
      <c r="L2" s="1"/>
    </row>
    <row r="3" spans="2:12" ht="28.5">
      <c r="B3" s="364" t="s">
        <v>40</v>
      </c>
      <c r="C3" s="365"/>
      <c r="D3" s="365"/>
      <c r="E3" s="365"/>
      <c r="F3" s="365"/>
      <c r="G3" s="365"/>
      <c r="H3" s="365"/>
      <c r="I3" s="365"/>
      <c r="J3" s="365"/>
      <c r="K3" s="365"/>
      <c r="L3" s="1"/>
    </row>
    <row r="4" spans="1:12" ht="14.25">
      <c r="A4" s="1"/>
      <c r="B4" s="20"/>
      <c r="C4" s="20"/>
      <c r="D4" s="20"/>
      <c r="E4" s="20"/>
      <c r="F4" s="20"/>
      <c r="G4" s="20"/>
      <c r="H4" s="20"/>
      <c r="I4" s="90"/>
      <c r="J4" s="90"/>
      <c r="K4" s="90"/>
      <c r="L4" s="1"/>
    </row>
    <row r="5" spans="1:12" ht="13.5" customHeight="1">
      <c r="A5" s="1"/>
      <c r="B5" s="3"/>
      <c r="C5" s="383" t="s">
        <v>0</v>
      </c>
      <c r="D5" s="366" t="s">
        <v>1</v>
      </c>
      <c r="E5" s="368"/>
      <c r="F5" s="4" t="s">
        <v>2</v>
      </c>
      <c r="G5" s="386" t="s">
        <v>3</v>
      </c>
      <c r="H5" s="386" t="s">
        <v>4</v>
      </c>
      <c r="I5" s="434" t="s">
        <v>5</v>
      </c>
      <c r="J5" s="435"/>
      <c r="K5" s="436"/>
      <c r="L5" s="2"/>
    </row>
    <row r="6" spans="1:12" ht="14.25">
      <c r="A6" s="1"/>
      <c r="B6" s="5"/>
      <c r="C6" s="384"/>
      <c r="D6" s="369"/>
      <c r="E6" s="371"/>
      <c r="F6" s="5"/>
      <c r="G6" s="387"/>
      <c r="H6" s="387"/>
      <c r="I6" s="437"/>
      <c r="J6" s="438"/>
      <c r="K6" s="439"/>
      <c r="L6" s="2"/>
    </row>
    <row r="7" spans="1:12" ht="14.25" customHeight="1">
      <c r="A7" s="1"/>
      <c r="B7" s="6"/>
      <c r="C7" s="385"/>
      <c r="D7" s="372"/>
      <c r="E7" s="374"/>
      <c r="F7" s="7" t="s">
        <v>6</v>
      </c>
      <c r="G7" s="8" t="s">
        <v>7</v>
      </c>
      <c r="H7" s="8" t="s">
        <v>7</v>
      </c>
      <c r="I7" s="440"/>
      <c r="J7" s="441"/>
      <c r="K7" s="442"/>
      <c r="L7" s="2"/>
    </row>
    <row r="8" spans="2:15" ht="17.25" customHeight="1">
      <c r="B8" s="39" t="str">
        <f>'内訳書'!B12</f>
        <v>A-1</v>
      </c>
      <c r="C8" s="3" t="str">
        <f>'内訳書'!C12</f>
        <v>一般工事</v>
      </c>
      <c r="D8" s="338"/>
      <c r="E8" s="339"/>
      <c r="F8" s="18"/>
      <c r="G8" s="381"/>
      <c r="H8" s="345"/>
      <c r="I8" s="431"/>
      <c r="J8" s="432"/>
      <c r="K8" s="433"/>
      <c r="N8" s="37"/>
      <c r="O8" s="38"/>
    </row>
    <row r="9" spans="2:15" ht="17.25" customHeight="1">
      <c r="B9" s="6"/>
      <c r="C9" s="6"/>
      <c r="D9" s="340"/>
      <c r="E9" s="341"/>
      <c r="F9" s="9"/>
      <c r="G9" s="382"/>
      <c r="H9" s="346"/>
      <c r="I9" s="406"/>
      <c r="J9" s="407"/>
      <c r="K9" s="408"/>
      <c r="N9" s="37"/>
      <c r="O9" s="38"/>
    </row>
    <row r="10" spans="2:15" ht="17.25" customHeight="1">
      <c r="B10" s="83" t="s">
        <v>204</v>
      </c>
      <c r="C10" s="3" t="s">
        <v>183</v>
      </c>
      <c r="D10" s="338">
        <v>1</v>
      </c>
      <c r="E10" s="339"/>
      <c r="F10" s="18"/>
      <c r="G10" s="345"/>
      <c r="H10" s="345"/>
      <c r="I10" s="403"/>
      <c r="J10" s="404"/>
      <c r="K10" s="405"/>
      <c r="N10" s="37"/>
      <c r="O10" s="38"/>
    </row>
    <row r="11" spans="2:15" ht="17.25" customHeight="1">
      <c r="B11" s="6"/>
      <c r="C11" s="6"/>
      <c r="D11" s="340"/>
      <c r="E11" s="341"/>
      <c r="F11" s="9" t="s">
        <v>8</v>
      </c>
      <c r="G11" s="346"/>
      <c r="H11" s="346"/>
      <c r="I11" s="406"/>
      <c r="J11" s="407"/>
      <c r="K11" s="408"/>
      <c r="N11" s="37"/>
      <c r="O11" s="38"/>
    </row>
    <row r="12" spans="2:15" ht="17.25" customHeight="1">
      <c r="B12" s="83"/>
      <c r="C12" s="3"/>
      <c r="D12" s="338"/>
      <c r="E12" s="339"/>
      <c r="F12" s="18"/>
      <c r="G12" s="345"/>
      <c r="H12" s="345"/>
      <c r="I12" s="403"/>
      <c r="J12" s="404"/>
      <c r="K12" s="405"/>
      <c r="N12" s="37"/>
      <c r="O12" s="38"/>
    </row>
    <row r="13" spans="2:15" ht="17.25" customHeight="1">
      <c r="B13" s="6"/>
      <c r="C13" s="6"/>
      <c r="D13" s="340"/>
      <c r="E13" s="341"/>
      <c r="F13" s="9"/>
      <c r="G13" s="346"/>
      <c r="H13" s="346"/>
      <c r="I13" s="406"/>
      <c r="J13" s="407"/>
      <c r="K13" s="408"/>
      <c r="N13" s="37"/>
      <c r="O13" s="38"/>
    </row>
    <row r="14" spans="2:15" ht="17.25" customHeight="1">
      <c r="B14" s="83"/>
      <c r="C14" s="3"/>
      <c r="D14" s="338"/>
      <c r="E14" s="339"/>
      <c r="F14" s="18"/>
      <c r="G14" s="345"/>
      <c r="H14" s="345"/>
      <c r="I14" s="403"/>
      <c r="J14" s="404"/>
      <c r="K14" s="405"/>
      <c r="N14" s="37"/>
      <c r="O14" s="38"/>
    </row>
    <row r="15" spans="2:15" ht="17.25" customHeight="1">
      <c r="B15" s="12"/>
      <c r="C15" s="6"/>
      <c r="D15" s="340"/>
      <c r="E15" s="341"/>
      <c r="F15" s="9"/>
      <c r="G15" s="346"/>
      <c r="H15" s="346"/>
      <c r="I15" s="406"/>
      <c r="J15" s="407"/>
      <c r="K15" s="408"/>
      <c r="N15" s="37"/>
      <c r="O15" s="38"/>
    </row>
    <row r="16" spans="2:15" ht="17.25" customHeight="1">
      <c r="B16" s="40"/>
      <c r="C16" s="3"/>
      <c r="D16" s="338"/>
      <c r="E16" s="339"/>
      <c r="F16" s="18"/>
      <c r="G16" s="345"/>
      <c r="H16" s="345"/>
      <c r="I16" s="403"/>
      <c r="J16" s="404"/>
      <c r="K16" s="405"/>
      <c r="N16" s="37"/>
      <c r="O16" s="38"/>
    </row>
    <row r="17" spans="2:15" ht="17.25" customHeight="1">
      <c r="B17" s="12"/>
      <c r="C17" s="6"/>
      <c r="D17" s="340"/>
      <c r="E17" s="341"/>
      <c r="F17" s="9"/>
      <c r="G17" s="346"/>
      <c r="H17" s="346"/>
      <c r="I17" s="406"/>
      <c r="J17" s="407"/>
      <c r="K17" s="408"/>
      <c r="N17" s="37"/>
      <c r="O17" s="38"/>
    </row>
    <row r="18" spans="2:15" ht="17.25" customHeight="1">
      <c r="B18" s="40"/>
      <c r="C18" s="3"/>
      <c r="D18" s="338"/>
      <c r="E18" s="339"/>
      <c r="F18" s="18"/>
      <c r="G18" s="345"/>
      <c r="H18" s="345"/>
      <c r="I18" s="403"/>
      <c r="J18" s="404"/>
      <c r="K18" s="405"/>
      <c r="N18" s="37"/>
      <c r="O18" s="38"/>
    </row>
    <row r="19" spans="2:15" ht="17.25" customHeight="1">
      <c r="B19" s="6"/>
      <c r="C19" s="6"/>
      <c r="D19" s="340"/>
      <c r="E19" s="341"/>
      <c r="F19" s="9"/>
      <c r="G19" s="346"/>
      <c r="H19" s="346"/>
      <c r="I19" s="406"/>
      <c r="J19" s="407"/>
      <c r="K19" s="408"/>
      <c r="N19" s="37"/>
      <c r="O19" s="38"/>
    </row>
    <row r="20" spans="2:15" ht="17.25" customHeight="1">
      <c r="B20" s="3"/>
      <c r="C20" s="3"/>
      <c r="D20" s="338"/>
      <c r="E20" s="339"/>
      <c r="F20" s="18"/>
      <c r="G20" s="345"/>
      <c r="H20" s="345"/>
      <c r="I20" s="403"/>
      <c r="J20" s="404"/>
      <c r="K20" s="405"/>
      <c r="N20" s="37"/>
      <c r="O20" s="38"/>
    </row>
    <row r="21" spans="2:15" ht="17.25" customHeight="1">
      <c r="B21" s="6"/>
      <c r="C21" s="6"/>
      <c r="D21" s="340"/>
      <c r="E21" s="341"/>
      <c r="F21" s="9"/>
      <c r="G21" s="346"/>
      <c r="H21" s="346"/>
      <c r="I21" s="406"/>
      <c r="J21" s="407"/>
      <c r="K21" s="408"/>
      <c r="N21" s="37"/>
      <c r="O21" s="38"/>
    </row>
    <row r="22" spans="2:15" ht="17.25" customHeight="1">
      <c r="B22" s="3"/>
      <c r="C22" s="3"/>
      <c r="D22" s="338"/>
      <c r="E22" s="339"/>
      <c r="F22" s="18"/>
      <c r="G22" s="345"/>
      <c r="H22" s="345"/>
      <c r="I22" s="403"/>
      <c r="J22" s="404"/>
      <c r="K22" s="405"/>
      <c r="N22" s="37"/>
      <c r="O22" s="38"/>
    </row>
    <row r="23" spans="2:15" ht="17.25" customHeight="1">
      <c r="B23" s="6"/>
      <c r="C23" s="6"/>
      <c r="D23" s="340"/>
      <c r="E23" s="341"/>
      <c r="F23" s="9"/>
      <c r="G23" s="346"/>
      <c r="H23" s="346"/>
      <c r="I23" s="406"/>
      <c r="J23" s="407"/>
      <c r="K23" s="408"/>
      <c r="N23" s="37"/>
      <c r="O23" s="38"/>
    </row>
    <row r="24" spans="2:15" ht="17.25" customHeight="1">
      <c r="B24" s="3"/>
      <c r="C24" s="3"/>
      <c r="D24" s="338"/>
      <c r="E24" s="339"/>
      <c r="F24" s="18"/>
      <c r="G24" s="345"/>
      <c r="H24" s="345"/>
      <c r="I24" s="403"/>
      <c r="J24" s="404"/>
      <c r="K24" s="405"/>
      <c r="N24" s="37"/>
      <c r="O24" s="38"/>
    </row>
    <row r="25" spans="2:15" ht="17.25" customHeight="1">
      <c r="B25" s="6"/>
      <c r="C25" s="6"/>
      <c r="D25" s="340"/>
      <c r="E25" s="341"/>
      <c r="F25" s="9"/>
      <c r="G25" s="346"/>
      <c r="H25" s="346"/>
      <c r="I25" s="406"/>
      <c r="J25" s="407"/>
      <c r="K25" s="408"/>
      <c r="N25" s="37"/>
      <c r="O25" s="38"/>
    </row>
    <row r="26" spans="2:15" ht="17.25" customHeight="1">
      <c r="B26" s="3"/>
      <c r="C26" s="3"/>
      <c r="D26" s="338"/>
      <c r="E26" s="339"/>
      <c r="F26" s="18"/>
      <c r="G26" s="345"/>
      <c r="H26" s="345"/>
      <c r="I26" s="403"/>
      <c r="J26" s="404"/>
      <c r="K26" s="405"/>
      <c r="N26" s="37"/>
      <c r="O26" s="38"/>
    </row>
    <row r="27" spans="2:15" ht="17.25" customHeight="1">
      <c r="B27" s="6"/>
      <c r="C27" s="6"/>
      <c r="D27" s="340"/>
      <c r="E27" s="341"/>
      <c r="F27" s="9"/>
      <c r="G27" s="346"/>
      <c r="H27" s="346"/>
      <c r="I27" s="406"/>
      <c r="J27" s="407"/>
      <c r="K27" s="408"/>
      <c r="N27" s="37"/>
      <c r="O27" s="38"/>
    </row>
    <row r="28" spans="2:15" ht="17.25" customHeight="1">
      <c r="B28" s="3"/>
      <c r="C28" s="3"/>
      <c r="D28" s="338"/>
      <c r="E28" s="339"/>
      <c r="F28" s="18"/>
      <c r="G28" s="345"/>
      <c r="H28" s="345"/>
      <c r="I28" s="403"/>
      <c r="J28" s="404"/>
      <c r="K28" s="405"/>
      <c r="N28" s="37"/>
      <c r="O28" s="38"/>
    </row>
    <row r="29" spans="2:15" ht="17.25" customHeight="1">
      <c r="B29" s="6"/>
      <c r="C29" s="6"/>
      <c r="D29" s="340"/>
      <c r="E29" s="341"/>
      <c r="F29" s="9"/>
      <c r="G29" s="346"/>
      <c r="H29" s="346"/>
      <c r="I29" s="406"/>
      <c r="J29" s="407"/>
      <c r="K29" s="408"/>
      <c r="N29" s="37"/>
      <c r="O29" s="38"/>
    </row>
    <row r="30" spans="2:15" ht="17.25" customHeight="1">
      <c r="B30" s="3"/>
      <c r="C30" s="3" t="str">
        <f>B8&amp;"-計"</f>
        <v>A-1-計</v>
      </c>
      <c r="D30" s="338"/>
      <c r="E30" s="339"/>
      <c r="F30" s="18"/>
      <c r="G30" s="345"/>
      <c r="H30" s="345"/>
      <c r="I30" s="403"/>
      <c r="J30" s="404"/>
      <c r="K30" s="405"/>
      <c r="N30" s="37"/>
      <c r="O30" s="38"/>
    </row>
    <row r="31" spans="2:15" ht="17.25" customHeight="1">
      <c r="B31" s="6"/>
      <c r="C31" s="6"/>
      <c r="D31" s="340"/>
      <c r="E31" s="341"/>
      <c r="F31" s="11"/>
      <c r="G31" s="346"/>
      <c r="H31" s="346"/>
      <c r="I31" s="406"/>
      <c r="J31" s="407"/>
      <c r="K31" s="408"/>
      <c r="N31" s="37"/>
      <c r="O31" s="38"/>
    </row>
    <row r="32" spans="4:15" ht="17.25" customHeight="1">
      <c r="D32" s="80"/>
      <c r="E32" s="80"/>
      <c r="I32" s="180"/>
      <c r="J32" s="180"/>
      <c r="K32" s="180"/>
      <c r="N32" s="37"/>
      <c r="O32" s="38"/>
    </row>
    <row r="33" spans="4:15" ht="17.25" customHeight="1">
      <c r="D33" s="80"/>
      <c r="E33" s="80"/>
      <c r="I33" s="180"/>
      <c r="J33" s="180"/>
      <c r="K33" s="180"/>
      <c r="N33" s="37"/>
      <c r="O33" s="38"/>
    </row>
    <row r="34" spans="2:15" ht="17.25" customHeight="1">
      <c r="B34" s="83" t="str">
        <f>B10</f>
        <v>A-1-1</v>
      </c>
      <c r="C34" s="3" t="str">
        <f>C10</f>
        <v>建築工事</v>
      </c>
      <c r="D34" s="338"/>
      <c r="E34" s="339"/>
      <c r="F34" s="18"/>
      <c r="G34" s="381"/>
      <c r="H34" s="345"/>
      <c r="I34" s="403"/>
      <c r="J34" s="404"/>
      <c r="K34" s="405"/>
      <c r="N34" s="37"/>
      <c r="O34" s="38"/>
    </row>
    <row r="35" spans="2:15" ht="17.25" customHeight="1">
      <c r="B35" s="166"/>
      <c r="C35" s="6"/>
      <c r="D35" s="340"/>
      <c r="E35" s="341"/>
      <c r="F35" s="9"/>
      <c r="G35" s="382"/>
      <c r="H35" s="346"/>
      <c r="I35" s="406"/>
      <c r="J35" s="407"/>
      <c r="K35" s="408"/>
      <c r="N35" s="37"/>
      <c r="O35" s="38"/>
    </row>
    <row r="36" spans="2:15" ht="17.25" customHeight="1">
      <c r="B36" s="167" t="s">
        <v>206</v>
      </c>
      <c r="C36" s="3" t="s">
        <v>184</v>
      </c>
      <c r="D36" s="338">
        <v>1</v>
      </c>
      <c r="E36" s="339"/>
      <c r="F36" s="18"/>
      <c r="G36" s="345"/>
      <c r="H36" s="345"/>
      <c r="I36" s="403"/>
      <c r="J36" s="404"/>
      <c r="K36" s="405"/>
      <c r="N36" s="37"/>
      <c r="O36" s="38"/>
    </row>
    <row r="37" spans="2:15" ht="17.25" customHeight="1">
      <c r="B37" s="168"/>
      <c r="C37" s="6"/>
      <c r="D37" s="340"/>
      <c r="E37" s="341"/>
      <c r="F37" s="9" t="s">
        <v>8</v>
      </c>
      <c r="G37" s="346"/>
      <c r="H37" s="346"/>
      <c r="I37" s="406"/>
      <c r="J37" s="407"/>
      <c r="K37" s="408"/>
      <c r="N37" s="37"/>
      <c r="O37" s="38"/>
    </row>
    <row r="38" spans="2:15" ht="17.25" customHeight="1">
      <c r="B38" s="167" t="s">
        <v>205</v>
      </c>
      <c r="C38" s="3" t="s">
        <v>185</v>
      </c>
      <c r="D38" s="338">
        <v>1</v>
      </c>
      <c r="E38" s="339"/>
      <c r="F38" s="18"/>
      <c r="G38" s="345"/>
      <c r="H38" s="345"/>
      <c r="I38" s="403"/>
      <c r="J38" s="404"/>
      <c r="K38" s="405"/>
      <c r="N38" s="37"/>
      <c r="O38" s="38"/>
    </row>
    <row r="39" spans="2:15" ht="17.25" customHeight="1">
      <c r="B39" s="170"/>
      <c r="C39" s="6"/>
      <c r="D39" s="340"/>
      <c r="E39" s="341"/>
      <c r="F39" s="9" t="s">
        <v>8</v>
      </c>
      <c r="G39" s="346"/>
      <c r="H39" s="346"/>
      <c r="I39" s="406"/>
      <c r="J39" s="407"/>
      <c r="K39" s="408"/>
      <c r="N39" s="37"/>
      <c r="O39" s="38"/>
    </row>
    <row r="40" spans="2:15" ht="17.25" customHeight="1">
      <c r="B40" s="167" t="s">
        <v>208</v>
      </c>
      <c r="C40" s="3" t="s">
        <v>186</v>
      </c>
      <c r="D40" s="338">
        <v>1</v>
      </c>
      <c r="E40" s="339"/>
      <c r="F40" s="18"/>
      <c r="G40" s="345"/>
      <c r="H40" s="345"/>
      <c r="I40" s="403"/>
      <c r="J40" s="404"/>
      <c r="K40" s="405"/>
      <c r="N40" s="37"/>
      <c r="O40" s="38"/>
    </row>
    <row r="41" spans="2:15" ht="17.25" customHeight="1">
      <c r="B41" s="170"/>
      <c r="C41" s="6"/>
      <c r="D41" s="340"/>
      <c r="E41" s="341"/>
      <c r="F41" s="9" t="s">
        <v>8</v>
      </c>
      <c r="G41" s="346"/>
      <c r="H41" s="346"/>
      <c r="I41" s="406"/>
      <c r="J41" s="407"/>
      <c r="K41" s="408"/>
      <c r="N41" s="37"/>
      <c r="O41" s="38"/>
    </row>
    <row r="42" spans="2:15" ht="17.25" customHeight="1">
      <c r="B42" s="167" t="s">
        <v>207</v>
      </c>
      <c r="C42" s="3" t="s">
        <v>187</v>
      </c>
      <c r="D42" s="338">
        <v>1</v>
      </c>
      <c r="E42" s="339"/>
      <c r="F42" s="18"/>
      <c r="G42" s="345"/>
      <c r="H42" s="345"/>
      <c r="I42" s="403"/>
      <c r="J42" s="404"/>
      <c r="K42" s="405"/>
      <c r="N42" s="37"/>
      <c r="O42" s="38"/>
    </row>
    <row r="43" spans="2:15" ht="17.25" customHeight="1">
      <c r="B43" s="170"/>
      <c r="C43" s="6"/>
      <c r="D43" s="340"/>
      <c r="E43" s="341"/>
      <c r="F43" s="9" t="s">
        <v>8</v>
      </c>
      <c r="G43" s="346"/>
      <c r="H43" s="346"/>
      <c r="I43" s="406"/>
      <c r="J43" s="407"/>
      <c r="K43" s="408"/>
      <c r="N43" s="37"/>
      <c r="O43" s="38"/>
    </row>
    <row r="44" spans="2:15" ht="17.25" customHeight="1">
      <c r="B44" s="169"/>
      <c r="C44" s="3"/>
      <c r="D44" s="338"/>
      <c r="E44" s="339"/>
      <c r="F44" s="18"/>
      <c r="G44" s="345"/>
      <c r="H44" s="345"/>
      <c r="I44" s="403"/>
      <c r="J44" s="404"/>
      <c r="K44" s="405"/>
      <c r="N44" s="37"/>
      <c r="O44" s="38"/>
    </row>
    <row r="45" spans="2:15" ht="17.25" customHeight="1">
      <c r="B45" s="168"/>
      <c r="C45" s="6"/>
      <c r="D45" s="340"/>
      <c r="E45" s="341"/>
      <c r="F45" s="9"/>
      <c r="G45" s="346"/>
      <c r="H45" s="346"/>
      <c r="I45" s="406"/>
      <c r="J45" s="407"/>
      <c r="K45" s="408"/>
      <c r="N45" s="37"/>
      <c r="O45" s="38"/>
    </row>
    <row r="46" spans="2:15" ht="17.25" customHeight="1">
      <c r="B46" s="169"/>
      <c r="C46" s="3"/>
      <c r="D46" s="338"/>
      <c r="E46" s="339"/>
      <c r="F46" s="18"/>
      <c r="G46" s="345"/>
      <c r="H46" s="345"/>
      <c r="I46" s="403"/>
      <c r="J46" s="404"/>
      <c r="K46" s="405"/>
      <c r="N46" s="37"/>
      <c r="O46" s="38"/>
    </row>
    <row r="47" spans="2:15" ht="17.25" customHeight="1">
      <c r="B47" s="168"/>
      <c r="C47" s="6"/>
      <c r="D47" s="340"/>
      <c r="E47" s="341"/>
      <c r="F47" s="9"/>
      <c r="G47" s="346"/>
      <c r="H47" s="346"/>
      <c r="I47" s="406"/>
      <c r="J47" s="407"/>
      <c r="K47" s="408"/>
      <c r="N47" s="37"/>
      <c r="O47" s="38"/>
    </row>
    <row r="48" spans="2:15" ht="17.25" customHeight="1">
      <c r="B48" s="169"/>
      <c r="C48" s="3"/>
      <c r="D48" s="338"/>
      <c r="E48" s="339"/>
      <c r="F48" s="18"/>
      <c r="G48" s="345"/>
      <c r="H48" s="345"/>
      <c r="I48" s="403"/>
      <c r="J48" s="404"/>
      <c r="K48" s="405"/>
      <c r="N48" s="37"/>
      <c r="O48" s="38"/>
    </row>
    <row r="49" spans="2:15" ht="17.25" customHeight="1">
      <c r="B49" s="168"/>
      <c r="C49" s="6"/>
      <c r="D49" s="340"/>
      <c r="E49" s="341"/>
      <c r="F49" s="9"/>
      <c r="G49" s="346"/>
      <c r="H49" s="346"/>
      <c r="I49" s="406"/>
      <c r="J49" s="407"/>
      <c r="K49" s="408"/>
      <c r="N49" s="37"/>
      <c r="O49" s="38"/>
    </row>
    <row r="50" spans="2:15" ht="17.25" customHeight="1">
      <c r="B50" s="169"/>
      <c r="C50" s="3"/>
      <c r="D50" s="338"/>
      <c r="E50" s="339"/>
      <c r="F50" s="18"/>
      <c r="G50" s="345"/>
      <c r="H50" s="345"/>
      <c r="I50" s="403"/>
      <c r="J50" s="404"/>
      <c r="K50" s="405"/>
      <c r="N50" s="37"/>
      <c r="O50" s="38"/>
    </row>
    <row r="51" spans="2:15" ht="17.25" customHeight="1">
      <c r="B51" s="170"/>
      <c r="C51" s="6"/>
      <c r="D51" s="340"/>
      <c r="E51" s="341"/>
      <c r="F51" s="9"/>
      <c r="G51" s="346"/>
      <c r="H51" s="346"/>
      <c r="I51" s="406"/>
      <c r="J51" s="407"/>
      <c r="K51" s="408"/>
      <c r="N51" s="37"/>
      <c r="O51" s="38"/>
    </row>
    <row r="52" spans="2:15" ht="17.25" customHeight="1">
      <c r="B52" s="169"/>
      <c r="C52" s="3"/>
      <c r="D52" s="338"/>
      <c r="E52" s="339"/>
      <c r="F52" s="18"/>
      <c r="G52" s="345"/>
      <c r="H52" s="345"/>
      <c r="I52" s="403"/>
      <c r="J52" s="404"/>
      <c r="K52" s="405"/>
      <c r="N52" s="37"/>
      <c r="O52" s="38"/>
    </row>
    <row r="53" spans="2:15" ht="17.25" customHeight="1">
      <c r="B53" s="170"/>
      <c r="C53" s="6"/>
      <c r="D53" s="340"/>
      <c r="E53" s="341"/>
      <c r="F53" s="9"/>
      <c r="G53" s="346"/>
      <c r="H53" s="346"/>
      <c r="I53" s="406"/>
      <c r="J53" s="407"/>
      <c r="K53" s="408"/>
      <c r="N53" s="37"/>
      <c r="O53" s="38"/>
    </row>
    <row r="54" spans="2:15" ht="17.25" customHeight="1">
      <c r="B54" s="169"/>
      <c r="C54" s="3"/>
      <c r="D54" s="338"/>
      <c r="E54" s="339"/>
      <c r="F54" s="18"/>
      <c r="G54" s="345"/>
      <c r="H54" s="345"/>
      <c r="I54" s="403"/>
      <c r="J54" s="404"/>
      <c r="K54" s="405"/>
      <c r="N54" s="37"/>
      <c r="O54" s="38"/>
    </row>
    <row r="55" spans="2:15" ht="17.25" customHeight="1">
      <c r="B55" s="170"/>
      <c r="C55" s="6"/>
      <c r="D55" s="340"/>
      <c r="E55" s="341"/>
      <c r="F55" s="9"/>
      <c r="G55" s="346"/>
      <c r="H55" s="346"/>
      <c r="I55" s="406"/>
      <c r="J55" s="407"/>
      <c r="K55" s="408"/>
      <c r="N55" s="37"/>
      <c r="O55" s="38"/>
    </row>
    <row r="56" spans="2:14" ht="17.25" customHeight="1">
      <c r="B56" s="169"/>
      <c r="C56" s="3" t="str">
        <f>B34&amp;"-計"</f>
        <v>A-1-1-計</v>
      </c>
      <c r="D56" s="338"/>
      <c r="E56" s="339"/>
      <c r="F56" s="18"/>
      <c r="G56" s="345"/>
      <c r="H56" s="345"/>
      <c r="I56" s="403"/>
      <c r="J56" s="404"/>
      <c r="K56" s="405"/>
      <c r="N56" s="37"/>
    </row>
    <row r="57" spans="2:14" ht="17.25" customHeight="1">
      <c r="B57" s="170"/>
      <c r="C57" s="6"/>
      <c r="D57" s="340"/>
      <c r="E57" s="341"/>
      <c r="F57" s="11"/>
      <c r="G57" s="346"/>
      <c r="H57" s="346"/>
      <c r="I57" s="406"/>
      <c r="J57" s="407"/>
      <c r="K57" s="408"/>
      <c r="N57" s="37"/>
    </row>
    <row r="58" spans="2:14" ht="17.25" customHeight="1">
      <c r="B58" s="171"/>
      <c r="D58" s="80"/>
      <c r="E58" s="80"/>
      <c r="I58" s="180"/>
      <c r="J58" s="180"/>
      <c r="K58" s="180"/>
      <c r="N58" s="37"/>
    </row>
    <row r="59" spans="2:14" ht="17.25" customHeight="1">
      <c r="B59" s="171"/>
      <c r="D59" s="80"/>
      <c r="E59" s="80"/>
      <c r="I59" s="180"/>
      <c r="J59" s="180"/>
      <c r="K59" s="180"/>
      <c r="N59" s="37"/>
    </row>
    <row r="60" spans="2:14" ht="17.25" customHeight="1">
      <c r="B60" s="172" t="str">
        <f>B36</f>
        <v>A-1-1-1</v>
      </c>
      <c r="C60" s="3" t="str">
        <f>C36</f>
        <v>直接仮設工事</v>
      </c>
      <c r="D60" s="338"/>
      <c r="E60" s="339"/>
      <c r="F60" s="18"/>
      <c r="G60" s="381"/>
      <c r="H60" s="345"/>
      <c r="I60" s="403"/>
      <c r="J60" s="404"/>
      <c r="K60" s="405"/>
      <c r="N60" s="37"/>
    </row>
    <row r="61" spans="2:14" ht="17.25" customHeight="1">
      <c r="B61" s="168"/>
      <c r="C61" s="6"/>
      <c r="D61" s="340"/>
      <c r="E61" s="341"/>
      <c r="F61" s="11"/>
      <c r="G61" s="382"/>
      <c r="H61" s="346"/>
      <c r="I61" s="406"/>
      <c r="J61" s="407"/>
      <c r="K61" s="408"/>
      <c r="N61" s="37"/>
    </row>
    <row r="62" spans="2:11" ht="17.25" customHeight="1">
      <c r="B62" s="165"/>
      <c r="C62" s="3"/>
      <c r="D62" s="415">
        <v>6</v>
      </c>
      <c r="E62" s="416"/>
      <c r="F62" s="18"/>
      <c r="G62" s="345"/>
      <c r="H62" s="345"/>
      <c r="I62" s="403"/>
      <c r="J62" s="404"/>
      <c r="K62" s="405"/>
    </row>
    <row r="63" spans="2:11" ht="17.25" customHeight="1">
      <c r="B63" s="166"/>
      <c r="C63" s="6" t="s">
        <v>157</v>
      </c>
      <c r="D63" s="417"/>
      <c r="E63" s="418"/>
      <c r="F63" s="9" t="s">
        <v>156</v>
      </c>
      <c r="G63" s="346"/>
      <c r="H63" s="346"/>
      <c r="I63" s="406"/>
      <c r="J63" s="407"/>
      <c r="K63" s="408"/>
    </row>
    <row r="64" spans="2:11" ht="17.25" customHeight="1">
      <c r="B64" s="174"/>
      <c r="C64" s="3"/>
      <c r="D64" s="415">
        <v>858</v>
      </c>
      <c r="E64" s="416"/>
      <c r="F64" s="18"/>
      <c r="G64" s="345"/>
      <c r="H64" s="345"/>
      <c r="I64" s="403"/>
      <c r="J64" s="404"/>
      <c r="K64" s="405"/>
    </row>
    <row r="65" spans="2:11" ht="17.25" customHeight="1">
      <c r="B65" s="166"/>
      <c r="C65" s="6" t="s">
        <v>182</v>
      </c>
      <c r="D65" s="417"/>
      <c r="E65" s="418"/>
      <c r="F65" s="9" t="s">
        <v>156</v>
      </c>
      <c r="G65" s="346"/>
      <c r="H65" s="346"/>
      <c r="I65" s="406"/>
      <c r="J65" s="407"/>
      <c r="K65" s="408"/>
    </row>
    <row r="66" spans="2:11" ht="17.25" customHeight="1">
      <c r="B66" s="174"/>
      <c r="C66" s="66" t="s">
        <v>193</v>
      </c>
      <c r="D66" s="419">
        <v>91.2</v>
      </c>
      <c r="E66" s="420"/>
      <c r="F66" s="67"/>
      <c r="G66" s="429"/>
      <c r="H66" s="345"/>
      <c r="I66" s="423"/>
      <c r="J66" s="424"/>
      <c r="K66" s="425"/>
    </row>
    <row r="67" spans="2:11" ht="17.25" customHeight="1">
      <c r="B67" s="166"/>
      <c r="C67" s="68" t="s">
        <v>195</v>
      </c>
      <c r="D67" s="421"/>
      <c r="E67" s="422"/>
      <c r="F67" s="69" t="s">
        <v>156</v>
      </c>
      <c r="G67" s="430"/>
      <c r="H67" s="346"/>
      <c r="I67" s="426"/>
      <c r="J67" s="427"/>
      <c r="K67" s="428"/>
    </row>
    <row r="68" spans="2:11" ht="17.25" customHeight="1">
      <c r="B68" s="174"/>
      <c r="C68" s="66" t="s">
        <v>193</v>
      </c>
      <c r="D68" s="419">
        <v>460</v>
      </c>
      <c r="E68" s="420"/>
      <c r="F68" s="67"/>
      <c r="G68" s="429"/>
      <c r="H68" s="345"/>
      <c r="I68" s="423"/>
      <c r="J68" s="424"/>
      <c r="K68" s="425"/>
    </row>
    <row r="69" spans="2:11" ht="17.25" customHeight="1">
      <c r="B69" s="166"/>
      <c r="C69" s="68" t="s">
        <v>212</v>
      </c>
      <c r="D69" s="421"/>
      <c r="E69" s="422"/>
      <c r="F69" s="69" t="s">
        <v>156</v>
      </c>
      <c r="G69" s="430"/>
      <c r="H69" s="346"/>
      <c r="I69" s="426"/>
      <c r="J69" s="427"/>
      <c r="K69" s="428"/>
    </row>
    <row r="70" spans="2:11" ht="17.25" customHeight="1">
      <c r="B70" s="174"/>
      <c r="C70" s="66" t="s">
        <v>193</v>
      </c>
      <c r="D70" s="419">
        <v>991</v>
      </c>
      <c r="E70" s="420"/>
      <c r="F70" s="67"/>
      <c r="G70" s="429"/>
      <c r="H70" s="345"/>
      <c r="I70" s="423"/>
      <c r="J70" s="424"/>
      <c r="K70" s="425"/>
    </row>
    <row r="71" spans="2:11" ht="17.25" customHeight="1">
      <c r="B71" s="173"/>
      <c r="C71" s="68" t="s">
        <v>196</v>
      </c>
      <c r="D71" s="421"/>
      <c r="E71" s="422"/>
      <c r="F71" s="69" t="s">
        <v>156</v>
      </c>
      <c r="G71" s="430"/>
      <c r="H71" s="346"/>
      <c r="I71" s="426"/>
      <c r="J71" s="427"/>
      <c r="K71" s="428"/>
    </row>
    <row r="72" spans="2:11" ht="17.25" customHeight="1">
      <c r="B72" s="174"/>
      <c r="C72" s="66" t="s">
        <v>193</v>
      </c>
      <c r="D72" s="419">
        <v>182</v>
      </c>
      <c r="E72" s="420"/>
      <c r="F72" s="67"/>
      <c r="G72" s="345"/>
      <c r="H72" s="345"/>
      <c r="I72" s="423"/>
      <c r="J72" s="424"/>
      <c r="K72" s="425"/>
    </row>
    <row r="73" spans="2:11" ht="17.25" customHeight="1">
      <c r="B73" s="173"/>
      <c r="C73" s="68" t="s">
        <v>194</v>
      </c>
      <c r="D73" s="421"/>
      <c r="E73" s="422"/>
      <c r="F73" s="69" t="s">
        <v>156</v>
      </c>
      <c r="G73" s="346"/>
      <c r="H73" s="346"/>
      <c r="I73" s="426"/>
      <c r="J73" s="427"/>
      <c r="K73" s="428"/>
    </row>
    <row r="74" spans="2:11" ht="17.25" customHeight="1">
      <c r="B74" s="175"/>
      <c r="C74" s="3"/>
      <c r="D74" s="415">
        <v>1506</v>
      </c>
      <c r="E74" s="416"/>
      <c r="F74" s="18"/>
      <c r="G74" s="345"/>
      <c r="H74" s="345"/>
      <c r="I74" s="403"/>
      <c r="J74" s="404"/>
      <c r="K74" s="405"/>
    </row>
    <row r="75" spans="2:11" ht="17.25" customHeight="1">
      <c r="B75" s="173"/>
      <c r="C75" s="6" t="s">
        <v>159</v>
      </c>
      <c r="D75" s="417"/>
      <c r="E75" s="418"/>
      <c r="F75" s="9" t="s">
        <v>156</v>
      </c>
      <c r="G75" s="346"/>
      <c r="H75" s="346"/>
      <c r="I75" s="406"/>
      <c r="J75" s="407"/>
      <c r="K75" s="408"/>
    </row>
    <row r="76" spans="2:11" ht="17.25" customHeight="1">
      <c r="B76" s="175"/>
      <c r="C76" s="3"/>
      <c r="D76" s="338">
        <v>2.2</v>
      </c>
      <c r="E76" s="339"/>
      <c r="F76" s="18"/>
      <c r="G76" s="345"/>
      <c r="H76" s="345"/>
      <c r="I76" s="403"/>
      <c r="J76" s="404"/>
      <c r="K76" s="405"/>
    </row>
    <row r="77" spans="2:11" ht="17.25" customHeight="1">
      <c r="B77" s="173"/>
      <c r="C77" s="6" t="s">
        <v>191</v>
      </c>
      <c r="D77" s="340"/>
      <c r="E77" s="341"/>
      <c r="F77" s="9" t="s">
        <v>192</v>
      </c>
      <c r="G77" s="346"/>
      <c r="H77" s="346"/>
      <c r="I77" s="406"/>
      <c r="J77" s="407"/>
      <c r="K77" s="408"/>
    </row>
    <row r="78" spans="2:11" ht="17.25" customHeight="1">
      <c r="B78" s="175"/>
      <c r="C78" s="3"/>
      <c r="D78" s="415"/>
      <c r="E78" s="416"/>
      <c r="F78" s="18"/>
      <c r="G78" s="345"/>
      <c r="H78" s="345"/>
      <c r="I78" s="403"/>
      <c r="J78" s="404"/>
      <c r="K78" s="405"/>
    </row>
    <row r="79" spans="2:11" ht="17.25" customHeight="1">
      <c r="B79" s="173"/>
      <c r="C79" s="6"/>
      <c r="D79" s="417"/>
      <c r="E79" s="418"/>
      <c r="F79" s="9"/>
      <c r="G79" s="346"/>
      <c r="H79" s="346"/>
      <c r="I79" s="406"/>
      <c r="J79" s="407"/>
      <c r="K79" s="408"/>
    </row>
    <row r="80" spans="2:11" ht="17.25" customHeight="1">
      <c r="B80" s="175"/>
      <c r="C80" s="3"/>
      <c r="D80" s="338"/>
      <c r="E80" s="339"/>
      <c r="F80" s="18"/>
      <c r="G80" s="345"/>
      <c r="H80" s="345"/>
      <c r="I80" s="403"/>
      <c r="J80" s="404"/>
      <c r="K80" s="405"/>
    </row>
    <row r="81" spans="2:11" ht="17.25" customHeight="1">
      <c r="B81" s="173"/>
      <c r="C81" s="6"/>
      <c r="D81" s="340"/>
      <c r="E81" s="341"/>
      <c r="F81" s="9"/>
      <c r="G81" s="346"/>
      <c r="H81" s="346"/>
      <c r="I81" s="406"/>
      <c r="J81" s="407"/>
      <c r="K81" s="408"/>
    </row>
    <row r="82" spans="2:11" ht="17.25" customHeight="1">
      <c r="B82" s="175"/>
      <c r="C82" s="3" t="str">
        <f>B34&amp;"-計"</f>
        <v>A-1-1-計</v>
      </c>
      <c r="D82" s="338"/>
      <c r="E82" s="339"/>
      <c r="F82" s="18"/>
      <c r="G82" s="345"/>
      <c r="H82" s="345"/>
      <c r="I82" s="403"/>
      <c r="J82" s="404"/>
      <c r="K82" s="405"/>
    </row>
    <row r="83" spans="2:11" ht="17.25" customHeight="1">
      <c r="B83" s="173"/>
      <c r="C83" s="6"/>
      <c r="D83" s="340"/>
      <c r="E83" s="341"/>
      <c r="F83" s="11"/>
      <c r="G83" s="346"/>
      <c r="H83" s="346"/>
      <c r="I83" s="406"/>
      <c r="J83" s="407"/>
      <c r="K83" s="408"/>
    </row>
    <row r="84" spans="4:11" ht="17.25" customHeight="1">
      <c r="D84" s="80"/>
      <c r="E84" s="80"/>
      <c r="I84" s="180"/>
      <c r="J84" s="180"/>
      <c r="K84" s="180"/>
    </row>
    <row r="85" spans="4:11" ht="17.25" customHeight="1">
      <c r="D85" s="80"/>
      <c r="E85" s="80"/>
      <c r="I85" s="180"/>
      <c r="J85" s="180"/>
      <c r="K85" s="180"/>
    </row>
    <row r="86" spans="2:14" ht="17.25" customHeight="1">
      <c r="B86" s="172" t="str">
        <f>B38</f>
        <v>A-1-1-2</v>
      </c>
      <c r="C86" s="3" t="str">
        <f>C38</f>
        <v>防水改修工事</v>
      </c>
      <c r="D86" s="338"/>
      <c r="E86" s="339"/>
      <c r="F86" s="18"/>
      <c r="G86" s="381"/>
      <c r="H86" s="345"/>
      <c r="I86" s="403"/>
      <c r="J86" s="404"/>
      <c r="K86" s="405"/>
      <c r="N86" s="37"/>
    </row>
    <row r="87" spans="2:14" ht="17.25" customHeight="1">
      <c r="B87" s="166"/>
      <c r="C87" s="6"/>
      <c r="D87" s="340"/>
      <c r="E87" s="341"/>
      <c r="F87" s="9" t="s">
        <v>50</v>
      </c>
      <c r="G87" s="382"/>
      <c r="H87" s="346"/>
      <c r="I87" s="406"/>
      <c r="J87" s="407"/>
      <c r="K87" s="408"/>
      <c r="N87" s="37"/>
    </row>
    <row r="88" spans="2:11" ht="17.25" customHeight="1">
      <c r="B88" s="172"/>
      <c r="C88" s="3"/>
      <c r="D88" s="338">
        <v>869</v>
      </c>
      <c r="E88" s="339"/>
      <c r="F88" s="18"/>
      <c r="G88" s="345"/>
      <c r="H88" s="345"/>
      <c r="I88" s="409"/>
      <c r="J88" s="410"/>
      <c r="K88" s="411"/>
    </row>
    <row r="89" spans="2:11" ht="17.25" customHeight="1">
      <c r="B89" s="166"/>
      <c r="C89" s="178" t="s">
        <v>164</v>
      </c>
      <c r="D89" s="340"/>
      <c r="E89" s="341"/>
      <c r="F89" s="9" t="s">
        <v>156</v>
      </c>
      <c r="G89" s="346"/>
      <c r="H89" s="346"/>
      <c r="I89" s="412"/>
      <c r="J89" s="413"/>
      <c r="K89" s="414"/>
    </row>
    <row r="90" spans="2:11" ht="17.25" customHeight="1">
      <c r="B90" s="174"/>
      <c r="C90" s="3"/>
      <c r="D90" s="338">
        <v>83.2</v>
      </c>
      <c r="E90" s="339"/>
      <c r="F90" s="18"/>
      <c r="G90" s="345"/>
      <c r="H90" s="345"/>
      <c r="I90" s="409"/>
      <c r="J90" s="410"/>
      <c r="K90" s="411"/>
    </row>
    <row r="91" spans="2:11" ht="17.25" customHeight="1">
      <c r="B91" s="166"/>
      <c r="C91" s="6" t="s">
        <v>165</v>
      </c>
      <c r="D91" s="340"/>
      <c r="E91" s="341"/>
      <c r="F91" s="9" t="s">
        <v>158</v>
      </c>
      <c r="G91" s="346"/>
      <c r="H91" s="346"/>
      <c r="I91" s="412"/>
      <c r="J91" s="413"/>
      <c r="K91" s="414"/>
    </row>
    <row r="92" spans="2:11" ht="17.25" customHeight="1">
      <c r="B92" s="174"/>
      <c r="C92" s="3"/>
      <c r="D92" s="338">
        <v>83.2</v>
      </c>
      <c r="E92" s="339"/>
      <c r="F92" s="18"/>
      <c r="G92" s="345"/>
      <c r="H92" s="345"/>
      <c r="I92" s="409"/>
      <c r="J92" s="410"/>
      <c r="K92" s="411"/>
    </row>
    <row r="93" spans="2:11" ht="17.25" customHeight="1">
      <c r="B93" s="166"/>
      <c r="C93" s="6" t="s">
        <v>166</v>
      </c>
      <c r="D93" s="340"/>
      <c r="E93" s="341"/>
      <c r="F93" s="9" t="s">
        <v>158</v>
      </c>
      <c r="G93" s="346"/>
      <c r="H93" s="346"/>
      <c r="I93" s="412"/>
      <c r="J93" s="413"/>
      <c r="K93" s="414"/>
    </row>
    <row r="94" spans="2:11" ht="17.25" customHeight="1">
      <c r="B94" s="174"/>
      <c r="C94" s="3"/>
      <c r="D94" s="338">
        <v>83.2</v>
      </c>
      <c r="E94" s="339"/>
      <c r="F94" s="18"/>
      <c r="G94" s="345"/>
      <c r="H94" s="345"/>
      <c r="I94" s="409"/>
      <c r="J94" s="410"/>
      <c r="K94" s="411"/>
    </row>
    <row r="95" spans="2:11" ht="17.25" customHeight="1">
      <c r="B95" s="166"/>
      <c r="C95" s="6" t="s">
        <v>171</v>
      </c>
      <c r="D95" s="340"/>
      <c r="E95" s="341"/>
      <c r="F95" s="9" t="s">
        <v>158</v>
      </c>
      <c r="G95" s="346"/>
      <c r="H95" s="346"/>
      <c r="I95" s="412"/>
      <c r="J95" s="413"/>
      <c r="K95" s="414"/>
    </row>
    <row r="96" spans="2:11" ht="17.25" customHeight="1">
      <c r="B96" s="174"/>
      <c r="C96" s="3"/>
      <c r="D96" s="338">
        <v>83.2</v>
      </c>
      <c r="E96" s="339"/>
      <c r="F96" s="18"/>
      <c r="G96" s="345"/>
      <c r="H96" s="345"/>
      <c r="I96" s="409"/>
      <c r="J96" s="410"/>
      <c r="K96" s="411"/>
    </row>
    <row r="97" spans="2:11" ht="17.25" customHeight="1">
      <c r="B97" s="166"/>
      <c r="C97" s="6" t="s">
        <v>167</v>
      </c>
      <c r="D97" s="340"/>
      <c r="E97" s="341"/>
      <c r="F97" s="9" t="s">
        <v>158</v>
      </c>
      <c r="G97" s="346"/>
      <c r="H97" s="346"/>
      <c r="I97" s="412"/>
      <c r="J97" s="413"/>
      <c r="K97" s="414"/>
    </row>
    <row r="98" spans="2:11" ht="17.25" customHeight="1">
      <c r="B98" s="174"/>
      <c r="C98" s="3"/>
      <c r="D98" s="338">
        <v>41.8</v>
      </c>
      <c r="E98" s="339"/>
      <c r="F98" s="18"/>
      <c r="G98" s="345"/>
      <c r="H98" s="345"/>
      <c r="I98" s="409"/>
      <c r="J98" s="410"/>
      <c r="K98" s="411"/>
    </row>
    <row r="99" spans="2:11" ht="17.25" customHeight="1">
      <c r="B99" s="166"/>
      <c r="C99" s="6" t="s">
        <v>168</v>
      </c>
      <c r="D99" s="340"/>
      <c r="E99" s="341"/>
      <c r="F99" s="9" t="s">
        <v>158</v>
      </c>
      <c r="G99" s="346"/>
      <c r="H99" s="346"/>
      <c r="I99" s="412"/>
      <c r="J99" s="413"/>
      <c r="K99" s="414"/>
    </row>
    <row r="100" spans="2:11" ht="17.25" customHeight="1">
      <c r="B100" s="174"/>
      <c r="C100" s="3"/>
      <c r="D100" s="338">
        <v>41.8</v>
      </c>
      <c r="E100" s="339"/>
      <c r="F100" s="18"/>
      <c r="G100" s="345"/>
      <c r="H100" s="345"/>
      <c r="I100" s="409"/>
      <c r="J100" s="410"/>
      <c r="K100" s="411"/>
    </row>
    <row r="101" spans="2:11" ht="17.25" customHeight="1">
      <c r="B101" s="166"/>
      <c r="C101" s="6" t="s">
        <v>169</v>
      </c>
      <c r="D101" s="340"/>
      <c r="E101" s="341"/>
      <c r="F101" s="9" t="s">
        <v>158</v>
      </c>
      <c r="G101" s="346"/>
      <c r="H101" s="346"/>
      <c r="I101" s="412"/>
      <c r="J101" s="413"/>
      <c r="K101" s="414"/>
    </row>
    <row r="102" spans="2:11" ht="17.25" customHeight="1">
      <c r="B102" s="174"/>
      <c r="C102" s="3" t="s">
        <v>172</v>
      </c>
      <c r="D102" s="338">
        <v>41.8</v>
      </c>
      <c r="E102" s="339"/>
      <c r="F102" s="18"/>
      <c r="G102" s="345"/>
      <c r="H102" s="345"/>
      <c r="I102" s="409"/>
      <c r="J102" s="410"/>
      <c r="K102" s="411"/>
    </row>
    <row r="103" spans="2:11" ht="17.25" customHeight="1">
      <c r="B103" s="166"/>
      <c r="C103" s="6" t="s">
        <v>170</v>
      </c>
      <c r="D103" s="340"/>
      <c r="E103" s="341"/>
      <c r="F103" s="9" t="s">
        <v>158</v>
      </c>
      <c r="G103" s="346"/>
      <c r="H103" s="346"/>
      <c r="I103" s="412"/>
      <c r="J103" s="413"/>
      <c r="K103" s="414"/>
    </row>
    <row r="104" spans="2:11" ht="17.25" customHeight="1">
      <c r="B104" s="174"/>
      <c r="C104" s="3"/>
      <c r="D104" s="338"/>
      <c r="E104" s="339"/>
      <c r="F104" s="18"/>
      <c r="G104" s="345"/>
      <c r="H104" s="345"/>
      <c r="I104" s="403"/>
      <c r="J104" s="404"/>
      <c r="K104" s="405"/>
    </row>
    <row r="105" spans="2:11" ht="17.25" customHeight="1">
      <c r="B105" s="166"/>
      <c r="C105" s="6"/>
      <c r="D105" s="340"/>
      <c r="E105" s="341"/>
      <c r="F105" s="9"/>
      <c r="G105" s="346"/>
      <c r="H105" s="346"/>
      <c r="I105" s="406"/>
      <c r="J105" s="407"/>
      <c r="K105" s="408"/>
    </row>
    <row r="106" spans="2:11" ht="17.25" customHeight="1">
      <c r="B106" s="174"/>
      <c r="C106" s="3"/>
      <c r="D106" s="338"/>
      <c r="E106" s="339"/>
      <c r="F106" s="18"/>
      <c r="G106" s="345"/>
      <c r="H106" s="345"/>
      <c r="I106" s="403"/>
      <c r="J106" s="404"/>
      <c r="K106" s="405"/>
    </row>
    <row r="107" spans="2:11" ht="17.25" customHeight="1">
      <c r="B107" s="166"/>
      <c r="C107" s="6"/>
      <c r="D107" s="340"/>
      <c r="E107" s="341"/>
      <c r="F107" s="9"/>
      <c r="G107" s="346"/>
      <c r="H107" s="346"/>
      <c r="I107" s="406"/>
      <c r="J107" s="407"/>
      <c r="K107" s="408"/>
    </row>
    <row r="108" spans="2:11" ht="17.25" customHeight="1">
      <c r="B108" s="174"/>
      <c r="C108" s="3" t="str">
        <f>B86&amp;"-計"</f>
        <v>A-1-1-2-計</v>
      </c>
      <c r="D108" s="338"/>
      <c r="E108" s="339"/>
      <c r="F108" s="18"/>
      <c r="G108" s="345"/>
      <c r="H108" s="345"/>
      <c r="I108" s="403"/>
      <c r="J108" s="404"/>
      <c r="K108" s="405"/>
    </row>
    <row r="109" spans="2:11" ht="17.25" customHeight="1">
      <c r="B109" s="166"/>
      <c r="C109" s="6"/>
      <c r="D109" s="340"/>
      <c r="E109" s="341"/>
      <c r="F109" s="11" t="s">
        <v>50</v>
      </c>
      <c r="G109" s="346"/>
      <c r="H109" s="346"/>
      <c r="I109" s="406"/>
      <c r="J109" s="407"/>
      <c r="K109" s="408"/>
    </row>
    <row r="110" spans="4:11" ht="17.25" customHeight="1">
      <c r="D110" s="80"/>
      <c r="E110" s="80"/>
      <c r="I110" s="180"/>
      <c r="J110" s="180"/>
      <c r="K110" s="180"/>
    </row>
    <row r="111" spans="4:11" ht="17.25" customHeight="1">
      <c r="D111" s="80"/>
      <c r="E111" s="80"/>
      <c r="I111" s="180"/>
      <c r="J111" s="180"/>
      <c r="K111" s="180"/>
    </row>
    <row r="112" spans="2:14" ht="17.25" customHeight="1">
      <c r="B112" s="172" t="str">
        <f>B40</f>
        <v>A-1-1-3</v>
      </c>
      <c r="C112" s="3" t="str">
        <f>C40</f>
        <v>金属工事</v>
      </c>
      <c r="D112" s="338"/>
      <c r="E112" s="339"/>
      <c r="F112" s="18"/>
      <c r="G112" s="381"/>
      <c r="H112" s="345"/>
      <c r="I112" s="403"/>
      <c r="J112" s="404"/>
      <c r="K112" s="405"/>
      <c r="N112" s="37"/>
    </row>
    <row r="113" spans="2:14" ht="17.25" customHeight="1">
      <c r="B113" s="166"/>
      <c r="C113" s="6"/>
      <c r="D113" s="340"/>
      <c r="E113" s="341"/>
      <c r="F113" s="9" t="s">
        <v>50</v>
      </c>
      <c r="G113" s="382"/>
      <c r="H113" s="346"/>
      <c r="I113" s="406"/>
      <c r="J113" s="407"/>
      <c r="K113" s="408"/>
      <c r="N113" s="37"/>
    </row>
    <row r="114" spans="2:11" ht="17.25" customHeight="1">
      <c r="B114" s="172"/>
      <c r="C114" s="3" t="s">
        <v>177</v>
      </c>
      <c r="D114" s="338">
        <v>1</v>
      </c>
      <c r="E114" s="339"/>
      <c r="F114" s="18"/>
      <c r="G114" s="345"/>
      <c r="H114" s="345"/>
      <c r="I114" s="409"/>
      <c r="J114" s="410"/>
      <c r="K114" s="411"/>
    </row>
    <row r="115" spans="2:11" ht="17.25" customHeight="1">
      <c r="B115" s="166"/>
      <c r="C115" s="6" t="s">
        <v>178</v>
      </c>
      <c r="D115" s="340"/>
      <c r="E115" s="341"/>
      <c r="F115" s="9" t="s">
        <v>8</v>
      </c>
      <c r="G115" s="346"/>
      <c r="H115" s="346"/>
      <c r="I115" s="412"/>
      <c r="J115" s="413"/>
      <c r="K115" s="414"/>
    </row>
    <row r="116" spans="2:11" ht="17.25" customHeight="1">
      <c r="B116" s="174"/>
      <c r="C116" s="3" t="s">
        <v>180</v>
      </c>
      <c r="D116" s="338">
        <v>1</v>
      </c>
      <c r="E116" s="339"/>
      <c r="F116" s="18"/>
      <c r="G116" s="345"/>
      <c r="H116" s="345"/>
      <c r="I116" s="409"/>
      <c r="J116" s="410"/>
      <c r="K116" s="411"/>
    </row>
    <row r="117" spans="2:11" ht="17.25" customHeight="1">
      <c r="B117" s="166"/>
      <c r="C117" s="6" t="s">
        <v>181</v>
      </c>
      <c r="D117" s="340"/>
      <c r="E117" s="341"/>
      <c r="F117" s="9" t="s">
        <v>179</v>
      </c>
      <c r="G117" s="346"/>
      <c r="H117" s="346"/>
      <c r="I117" s="412"/>
      <c r="J117" s="413"/>
      <c r="K117" s="414"/>
    </row>
    <row r="118" spans="2:11" ht="17.25" customHeight="1">
      <c r="B118" s="174"/>
      <c r="C118" s="3"/>
      <c r="D118" s="338"/>
      <c r="E118" s="339"/>
      <c r="F118" s="18"/>
      <c r="G118" s="345"/>
      <c r="H118" s="345"/>
      <c r="I118" s="409"/>
      <c r="J118" s="410"/>
      <c r="K118" s="411"/>
    </row>
    <row r="119" spans="2:11" ht="17.25" customHeight="1">
      <c r="B119" s="166"/>
      <c r="C119" s="6"/>
      <c r="D119" s="340"/>
      <c r="E119" s="341"/>
      <c r="F119" s="9"/>
      <c r="G119" s="346"/>
      <c r="H119" s="346"/>
      <c r="I119" s="412"/>
      <c r="J119" s="413"/>
      <c r="K119" s="414"/>
    </row>
    <row r="120" spans="2:11" ht="17.25" customHeight="1">
      <c r="B120" s="174"/>
      <c r="C120" s="3"/>
      <c r="D120" s="338"/>
      <c r="E120" s="339"/>
      <c r="F120" s="18"/>
      <c r="G120" s="345"/>
      <c r="H120" s="345"/>
      <c r="I120" s="409"/>
      <c r="J120" s="410"/>
      <c r="K120" s="411"/>
    </row>
    <row r="121" spans="2:11" ht="17.25" customHeight="1">
      <c r="B121" s="166"/>
      <c r="C121" s="6"/>
      <c r="D121" s="340"/>
      <c r="E121" s="341"/>
      <c r="F121" s="9"/>
      <c r="G121" s="346"/>
      <c r="H121" s="346"/>
      <c r="I121" s="412"/>
      <c r="J121" s="413"/>
      <c r="K121" s="414"/>
    </row>
    <row r="122" spans="2:11" ht="17.25" customHeight="1">
      <c r="B122" s="174"/>
      <c r="C122" s="3"/>
      <c r="D122" s="338"/>
      <c r="E122" s="339"/>
      <c r="F122" s="18"/>
      <c r="G122" s="345"/>
      <c r="H122" s="345"/>
      <c r="I122" s="409"/>
      <c r="J122" s="410"/>
      <c r="K122" s="411"/>
    </row>
    <row r="123" spans="2:11" ht="17.25" customHeight="1">
      <c r="B123" s="166"/>
      <c r="C123" s="6"/>
      <c r="D123" s="340"/>
      <c r="E123" s="341"/>
      <c r="F123" s="9"/>
      <c r="G123" s="346"/>
      <c r="H123" s="346"/>
      <c r="I123" s="412"/>
      <c r="J123" s="413"/>
      <c r="K123" s="414"/>
    </row>
    <row r="124" spans="2:11" ht="17.25" customHeight="1">
      <c r="B124" s="174"/>
      <c r="C124" s="3"/>
      <c r="D124" s="338"/>
      <c r="E124" s="339"/>
      <c r="F124" s="18"/>
      <c r="G124" s="345"/>
      <c r="H124" s="345"/>
      <c r="I124" s="409"/>
      <c r="J124" s="410"/>
      <c r="K124" s="411"/>
    </row>
    <row r="125" spans="2:11" ht="17.25" customHeight="1">
      <c r="B125" s="166"/>
      <c r="C125" s="6"/>
      <c r="D125" s="340"/>
      <c r="E125" s="341"/>
      <c r="F125" s="9"/>
      <c r="G125" s="346"/>
      <c r="H125" s="346"/>
      <c r="I125" s="406"/>
      <c r="J125" s="407"/>
      <c r="K125" s="408"/>
    </row>
    <row r="126" spans="2:11" ht="17.25" customHeight="1">
      <c r="B126" s="174"/>
      <c r="C126" s="3"/>
      <c r="D126" s="338"/>
      <c r="E126" s="339"/>
      <c r="F126" s="18"/>
      <c r="G126" s="345"/>
      <c r="H126" s="345"/>
      <c r="I126" s="409"/>
      <c r="J126" s="410"/>
      <c r="K126" s="411"/>
    </row>
    <row r="127" spans="2:11" ht="17.25" customHeight="1">
      <c r="B127" s="166"/>
      <c r="C127" s="6"/>
      <c r="D127" s="340"/>
      <c r="E127" s="341"/>
      <c r="F127" s="9"/>
      <c r="G127" s="346"/>
      <c r="H127" s="346"/>
      <c r="I127" s="406"/>
      <c r="J127" s="407"/>
      <c r="K127" s="408"/>
    </row>
    <row r="128" spans="2:11" ht="17.25" customHeight="1">
      <c r="B128" s="174"/>
      <c r="C128" s="3"/>
      <c r="D128" s="338"/>
      <c r="E128" s="339"/>
      <c r="F128" s="18"/>
      <c r="G128" s="345"/>
      <c r="H128" s="345"/>
      <c r="I128" s="409"/>
      <c r="J128" s="410"/>
      <c r="K128" s="411"/>
    </row>
    <row r="129" spans="2:11" ht="17.25" customHeight="1">
      <c r="B129" s="166"/>
      <c r="C129" s="6"/>
      <c r="D129" s="340"/>
      <c r="E129" s="341"/>
      <c r="F129" s="9"/>
      <c r="G129" s="346"/>
      <c r="H129" s="346"/>
      <c r="I129" s="406"/>
      <c r="J129" s="407"/>
      <c r="K129" s="408"/>
    </row>
    <row r="130" spans="2:11" ht="17.25" customHeight="1">
      <c r="B130" s="174"/>
      <c r="C130" s="3"/>
      <c r="D130" s="338"/>
      <c r="E130" s="339"/>
      <c r="F130" s="18"/>
      <c r="G130" s="345"/>
      <c r="H130" s="345"/>
      <c r="I130" s="403"/>
      <c r="J130" s="404"/>
      <c r="K130" s="405"/>
    </row>
    <row r="131" spans="2:11" ht="17.25" customHeight="1">
      <c r="B131" s="166"/>
      <c r="C131" s="6"/>
      <c r="D131" s="340"/>
      <c r="E131" s="341"/>
      <c r="F131" s="9"/>
      <c r="G131" s="346"/>
      <c r="H131" s="346"/>
      <c r="I131" s="406"/>
      <c r="J131" s="407"/>
      <c r="K131" s="408"/>
    </row>
    <row r="132" spans="2:11" ht="17.25" customHeight="1">
      <c r="B132" s="174"/>
      <c r="C132" s="3"/>
      <c r="D132" s="338"/>
      <c r="E132" s="339"/>
      <c r="F132" s="18"/>
      <c r="G132" s="345"/>
      <c r="H132" s="345"/>
      <c r="I132" s="403"/>
      <c r="J132" s="404"/>
      <c r="K132" s="405"/>
    </row>
    <row r="133" spans="2:11" ht="17.25" customHeight="1">
      <c r="B133" s="166"/>
      <c r="C133" s="6"/>
      <c r="D133" s="340"/>
      <c r="E133" s="341"/>
      <c r="F133" s="9"/>
      <c r="G133" s="346"/>
      <c r="H133" s="346"/>
      <c r="I133" s="406"/>
      <c r="J133" s="407"/>
      <c r="K133" s="408"/>
    </row>
    <row r="134" spans="2:11" ht="17.25" customHeight="1">
      <c r="B134" s="174"/>
      <c r="C134" s="3" t="str">
        <f>B112&amp;"-計"</f>
        <v>A-1-1-3-計</v>
      </c>
      <c r="D134" s="338"/>
      <c r="E134" s="339"/>
      <c r="F134" s="18"/>
      <c r="G134" s="345"/>
      <c r="H134" s="345"/>
      <c r="I134" s="403"/>
      <c r="J134" s="404"/>
      <c r="K134" s="405"/>
    </row>
    <row r="135" spans="2:11" ht="17.25" customHeight="1">
      <c r="B135" s="166"/>
      <c r="C135" s="6"/>
      <c r="D135" s="340"/>
      <c r="E135" s="341"/>
      <c r="F135" s="11" t="s">
        <v>50</v>
      </c>
      <c r="G135" s="346"/>
      <c r="H135" s="346"/>
      <c r="I135" s="406"/>
      <c r="J135" s="407"/>
      <c r="K135" s="408"/>
    </row>
    <row r="136" spans="4:11" ht="17.25" customHeight="1">
      <c r="D136" s="80"/>
      <c r="E136" s="80"/>
      <c r="I136" s="180"/>
      <c r="J136" s="180"/>
      <c r="K136" s="180"/>
    </row>
    <row r="137" spans="4:11" ht="17.25" customHeight="1">
      <c r="D137" s="80"/>
      <c r="E137" s="80"/>
      <c r="I137" s="180"/>
      <c r="J137" s="180"/>
      <c r="K137" s="180"/>
    </row>
    <row r="138" spans="2:14" ht="17.25" customHeight="1">
      <c r="B138" s="172" t="str">
        <f>B42</f>
        <v>A-1-1-4</v>
      </c>
      <c r="C138" s="3" t="str">
        <f>C42</f>
        <v>内部床補修工事</v>
      </c>
      <c r="D138" s="338"/>
      <c r="E138" s="339"/>
      <c r="F138" s="18"/>
      <c r="G138" s="381"/>
      <c r="H138" s="345"/>
      <c r="I138" s="403"/>
      <c r="J138" s="404"/>
      <c r="K138" s="405"/>
      <c r="N138" s="37"/>
    </row>
    <row r="139" spans="2:14" ht="17.25" customHeight="1">
      <c r="B139" s="166"/>
      <c r="C139" s="6"/>
      <c r="D139" s="340"/>
      <c r="E139" s="341"/>
      <c r="F139" s="9" t="s">
        <v>50</v>
      </c>
      <c r="G139" s="382"/>
      <c r="H139" s="346"/>
      <c r="I139" s="406"/>
      <c r="J139" s="407"/>
      <c r="K139" s="408"/>
      <c r="N139" s="37"/>
    </row>
    <row r="140" spans="2:11" ht="17.25" customHeight="1">
      <c r="B140" s="172"/>
      <c r="C140" s="3"/>
      <c r="D140" s="415">
        <v>174</v>
      </c>
      <c r="E140" s="416"/>
      <c r="F140" s="18"/>
      <c r="G140" s="345"/>
      <c r="H140" s="345"/>
      <c r="I140" s="409"/>
      <c r="J140" s="410"/>
      <c r="K140" s="411"/>
    </row>
    <row r="141" spans="2:11" ht="17.25" customHeight="1">
      <c r="B141" s="166"/>
      <c r="C141" s="6" t="s">
        <v>173</v>
      </c>
      <c r="D141" s="417"/>
      <c r="E141" s="418"/>
      <c r="F141" s="9" t="s">
        <v>156</v>
      </c>
      <c r="G141" s="346"/>
      <c r="H141" s="346"/>
      <c r="I141" s="412"/>
      <c r="J141" s="413"/>
      <c r="K141" s="414"/>
    </row>
    <row r="142" spans="2:11" ht="17.25" customHeight="1">
      <c r="B142" s="174"/>
      <c r="C142" s="3"/>
      <c r="D142" s="415">
        <v>19</v>
      </c>
      <c r="E142" s="416"/>
      <c r="F142" s="18"/>
      <c r="G142" s="345"/>
      <c r="H142" s="345"/>
      <c r="I142" s="409"/>
      <c r="J142" s="410"/>
      <c r="K142" s="411"/>
    </row>
    <row r="143" spans="2:11" ht="17.25" customHeight="1">
      <c r="B143" s="166"/>
      <c r="C143" s="6" t="s">
        <v>174</v>
      </c>
      <c r="D143" s="417"/>
      <c r="E143" s="418"/>
      <c r="F143" s="9" t="s">
        <v>161</v>
      </c>
      <c r="G143" s="346"/>
      <c r="H143" s="346"/>
      <c r="I143" s="412"/>
      <c r="J143" s="413"/>
      <c r="K143" s="414"/>
    </row>
    <row r="144" spans="2:11" ht="17.25" customHeight="1">
      <c r="B144" s="174"/>
      <c r="C144" s="3"/>
      <c r="D144" s="415">
        <v>51.4</v>
      </c>
      <c r="E144" s="416"/>
      <c r="F144" s="18"/>
      <c r="G144" s="345"/>
      <c r="H144" s="345"/>
      <c r="I144" s="409"/>
      <c r="J144" s="410"/>
      <c r="K144" s="411"/>
    </row>
    <row r="145" spans="2:11" ht="17.25" customHeight="1">
      <c r="B145" s="166"/>
      <c r="C145" s="6" t="s">
        <v>175</v>
      </c>
      <c r="D145" s="417"/>
      <c r="E145" s="418"/>
      <c r="F145" s="9" t="s">
        <v>158</v>
      </c>
      <c r="G145" s="346"/>
      <c r="H145" s="346"/>
      <c r="I145" s="412"/>
      <c r="J145" s="413"/>
      <c r="K145" s="414"/>
    </row>
    <row r="146" spans="2:11" ht="17.25" customHeight="1">
      <c r="B146" s="174"/>
      <c r="C146" s="3"/>
      <c r="D146" s="415">
        <v>174</v>
      </c>
      <c r="E146" s="416"/>
      <c r="F146" s="18"/>
      <c r="G146" s="345"/>
      <c r="H146" s="345"/>
      <c r="I146" s="409"/>
      <c r="J146" s="410"/>
      <c r="K146" s="411"/>
    </row>
    <row r="147" spans="2:11" ht="17.25" customHeight="1">
      <c r="B147" s="166"/>
      <c r="C147" s="6" t="s">
        <v>176</v>
      </c>
      <c r="D147" s="417"/>
      <c r="E147" s="418"/>
      <c r="F147" s="9" t="s">
        <v>156</v>
      </c>
      <c r="G147" s="346"/>
      <c r="H147" s="346"/>
      <c r="I147" s="412"/>
      <c r="J147" s="413"/>
      <c r="K147" s="414"/>
    </row>
    <row r="148" spans="2:11" ht="17.25" customHeight="1">
      <c r="B148" s="174"/>
      <c r="C148" s="3"/>
      <c r="D148" s="415">
        <v>0.3</v>
      </c>
      <c r="E148" s="416"/>
      <c r="F148" s="18"/>
      <c r="G148" s="345"/>
      <c r="H148" s="345"/>
      <c r="I148" s="409"/>
      <c r="J148" s="410"/>
      <c r="K148" s="411"/>
    </row>
    <row r="149" spans="2:11" ht="17.25" customHeight="1">
      <c r="B149" s="166"/>
      <c r="C149" s="6" t="s">
        <v>197</v>
      </c>
      <c r="D149" s="417"/>
      <c r="E149" s="418"/>
      <c r="F149" s="9" t="s">
        <v>160</v>
      </c>
      <c r="G149" s="346"/>
      <c r="H149" s="346"/>
      <c r="I149" s="412"/>
      <c r="J149" s="413"/>
      <c r="K149" s="414"/>
    </row>
    <row r="150" spans="2:11" ht="17.25" customHeight="1">
      <c r="B150" s="174"/>
      <c r="C150" s="3"/>
      <c r="D150" s="338"/>
      <c r="E150" s="339"/>
      <c r="F150" s="18"/>
      <c r="G150" s="345"/>
      <c r="H150" s="345"/>
      <c r="I150" s="409"/>
      <c r="J150" s="410"/>
      <c r="K150" s="411"/>
    </row>
    <row r="151" spans="2:11" ht="17.25" customHeight="1">
      <c r="B151" s="166"/>
      <c r="C151" s="6"/>
      <c r="D151" s="340"/>
      <c r="E151" s="341"/>
      <c r="F151" s="9"/>
      <c r="G151" s="346"/>
      <c r="H151" s="346"/>
      <c r="I151" s="412"/>
      <c r="J151" s="413"/>
      <c r="K151" s="414"/>
    </row>
    <row r="152" spans="2:11" ht="17.25" customHeight="1">
      <c r="B152" s="174"/>
      <c r="C152" s="3"/>
      <c r="D152" s="338"/>
      <c r="E152" s="339"/>
      <c r="F152" s="18"/>
      <c r="G152" s="345"/>
      <c r="H152" s="345"/>
      <c r="I152" s="409"/>
      <c r="J152" s="410"/>
      <c r="K152" s="411"/>
    </row>
    <row r="153" spans="2:11" ht="17.25" customHeight="1">
      <c r="B153" s="166"/>
      <c r="C153" s="6"/>
      <c r="D153" s="340"/>
      <c r="E153" s="341"/>
      <c r="F153" s="9"/>
      <c r="G153" s="346"/>
      <c r="H153" s="346"/>
      <c r="I153" s="406"/>
      <c r="J153" s="407"/>
      <c r="K153" s="408"/>
    </row>
    <row r="154" spans="2:11" ht="17.25" customHeight="1">
      <c r="B154" s="174"/>
      <c r="C154" s="3"/>
      <c r="D154" s="338"/>
      <c r="E154" s="339"/>
      <c r="F154" s="18"/>
      <c r="G154" s="345"/>
      <c r="H154" s="345"/>
      <c r="I154" s="409"/>
      <c r="J154" s="410"/>
      <c r="K154" s="411"/>
    </row>
    <row r="155" spans="2:11" ht="17.25" customHeight="1">
      <c r="B155" s="166"/>
      <c r="C155" s="6"/>
      <c r="D155" s="340"/>
      <c r="E155" s="341"/>
      <c r="F155" s="9"/>
      <c r="G155" s="346"/>
      <c r="H155" s="346"/>
      <c r="I155" s="406"/>
      <c r="J155" s="407"/>
      <c r="K155" s="408"/>
    </row>
    <row r="156" spans="2:11" ht="17.25" customHeight="1">
      <c r="B156" s="174"/>
      <c r="C156" s="3"/>
      <c r="D156" s="338"/>
      <c r="E156" s="339"/>
      <c r="F156" s="18"/>
      <c r="G156" s="345"/>
      <c r="H156" s="345"/>
      <c r="I156" s="403"/>
      <c r="J156" s="404"/>
      <c r="K156" s="405"/>
    </row>
    <row r="157" spans="2:11" ht="17.25" customHeight="1">
      <c r="B157" s="166"/>
      <c r="C157" s="6"/>
      <c r="D157" s="340"/>
      <c r="E157" s="341"/>
      <c r="F157" s="9"/>
      <c r="G157" s="346"/>
      <c r="H157" s="346"/>
      <c r="I157" s="406"/>
      <c r="J157" s="407"/>
      <c r="K157" s="408"/>
    </row>
    <row r="158" spans="2:11" ht="17.25" customHeight="1">
      <c r="B158" s="174"/>
      <c r="C158" s="3"/>
      <c r="D158" s="338"/>
      <c r="E158" s="339"/>
      <c r="F158" s="18"/>
      <c r="G158" s="345"/>
      <c r="H158" s="345"/>
      <c r="I158" s="403"/>
      <c r="J158" s="404"/>
      <c r="K158" s="405"/>
    </row>
    <row r="159" spans="2:11" ht="17.25" customHeight="1">
      <c r="B159" s="166"/>
      <c r="C159" s="6"/>
      <c r="D159" s="340"/>
      <c r="E159" s="341"/>
      <c r="F159" s="9"/>
      <c r="G159" s="346"/>
      <c r="H159" s="346"/>
      <c r="I159" s="406"/>
      <c r="J159" s="407"/>
      <c r="K159" s="408"/>
    </row>
    <row r="160" spans="2:11" ht="17.25" customHeight="1">
      <c r="B160" s="174"/>
      <c r="C160" s="3" t="str">
        <f>B138&amp;"-計"</f>
        <v>A-1-1-4-計</v>
      </c>
      <c r="D160" s="338"/>
      <c r="E160" s="339"/>
      <c r="F160" s="18"/>
      <c r="G160" s="345"/>
      <c r="H160" s="345"/>
      <c r="I160" s="403"/>
      <c r="J160" s="404"/>
      <c r="K160" s="405"/>
    </row>
    <row r="161" spans="2:11" ht="17.25" customHeight="1">
      <c r="B161" s="166"/>
      <c r="C161" s="6"/>
      <c r="D161" s="340"/>
      <c r="E161" s="341"/>
      <c r="F161" s="11" t="s">
        <v>50</v>
      </c>
      <c r="G161" s="346"/>
      <c r="H161" s="346"/>
      <c r="I161" s="406"/>
      <c r="J161" s="407"/>
      <c r="K161" s="408"/>
    </row>
    <row r="162" spans="4:11" ht="17.25" customHeight="1">
      <c r="D162" s="80"/>
      <c r="E162" s="80"/>
      <c r="I162" s="180"/>
      <c r="J162" s="180"/>
      <c r="K162" s="180"/>
    </row>
    <row r="163" spans="4:11" ht="17.25" customHeight="1">
      <c r="D163" s="80"/>
      <c r="E163" s="80"/>
      <c r="I163" s="180"/>
      <c r="J163" s="180"/>
      <c r="K163" s="180"/>
    </row>
    <row r="164" spans="2:14" ht="17.25" customHeight="1">
      <c r="B164" s="172" t="str">
        <f>'内訳書'!B40</f>
        <v>B-2</v>
      </c>
      <c r="C164" s="3" t="str">
        <f>'内訳書'!C40</f>
        <v>共通仮設費（積上）</v>
      </c>
      <c r="D164" s="338"/>
      <c r="E164" s="339"/>
      <c r="F164" s="18"/>
      <c r="G164" s="381"/>
      <c r="H164" s="345"/>
      <c r="I164" s="403"/>
      <c r="J164" s="404"/>
      <c r="K164" s="405"/>
      <c r="N164" s="37"/>
    </row>
    <row r="165" spans="2:14" ht="17.25" customHeight="1">
      <c r="B165" s="166"/>
      <c r="C165" s="6"/>
      <c r="D165" s="340"/>
      <c r="E165" s="341"/>
      <c r="F165" s="9" t="s">
        <v>50</v>
      </c>
      <c r="G165" s="382"/>
      <c r="H165" s="346"/>
      <c r="I165" s="406"/>
      <c r="J165" s="407"/>
      <c r="K165" s="408"/>
      <c r="N165" s="37"/>
    </row>
    <row r="166" spans="2:11" ht="17.25" customHeight="1">
      <c r="B166" s="172"/>
      <c r="C166" s="3"/>
      <c r="D166" s="338">
        <v>19.4</v>
      </c>
      <c r="E166" s="339"/>
      <c r="F166" s="18"/>
      <c r="G166" s="345"/>
      <c r="H166" s="345"/>
      <c r="I166" s="409"/>
      <c r="J166" s="410"/>
      <c r="K166" s="411"/>
    </row>
    <row r="167" spans="2:11" ht="17.25" customHeight="1">
      <c r="B167" s="166"/>
      <c r="C167" s="6" t="s">
        <v>188</v>
      </c>
      <c r="D167" s="340"/>
      <c r="E167" s="341"/>
      <c r="F167" s="9" t="s">
        <v>158</v>
      </c>
      <c r="G167" s="346"/>
      <c r="H167" s="346"/>
      <c r="I167" s="412"/>
      <c r="J167" s="413"/>
      <c r="K167" s="414"/>
    </row>
    <row r="168" spans="2:11" ht="17.25" customHeight="1">
      <c r="B168" s="174"/>
      <c r="C168" s="3"/>
      <c r="D168" s="415">
        <v>172</v>
      </c>
      <c r="E168" s="416"/>
      <c r="F168" s="18"/>
      <c r="G168" s="345"/>
      <c r="H168" s="345"/>
      <c r="I168" s="409"/>
      <c r="J168" s="410"/>
      <c r="K168" s="411"/>
    </row>
    <row r="169" spans="2:11" ht="17.25" customHeight="1">
      <c r="B169" s="166"/>
      <c r="C169" s="6" t="s">
        <v>189</v>
      </c>
      <c r="D169" s="417"/>
      <c r="E169" s="418"/>
      <c r="F169" s="9" t="s">
        <v>158</v>
      </c>
      <c r="G169" s="346"/>
      <c r="H169" s="346"/>
      <c r="I169" s="412"/>
      <c r="J169" s="413"/>
      <c r="K169" s="414"/>
    </row>
    <row r="170" spans="2:11" ht="17.25" customHeight="1">
      <c r="B170" s="174"/>
      <c r="C170" s="3"/>
      <c r="D170" s="415">
        <v>1</v>
      </c>
      <c r="E170" s="416"/>
      <c r="F170" s="18"/>
      <c r="G170" s="345"/>
      <c r="H170" s="345"/>
      <c r="I170" s="409"/>
      <c r="J170" s="410"/>
      <c r="K170" s="411"/>
    </row>
    <row r="171" spans="2:11" ht="17.25" customHeight="1">
      <c r="B171" s="166"/>
      <c r="C171" s="6" t="s">
        <v>190</v>
      </c>
      <c r="D171" s="417"/>
      <c r="E171" s="418"/>
      <c r="F171" s="9" t="s">
        <v>179</v>
      </c>
      <c r="G171" s="346"/>
      <c r="H171" s="346"/>
      <c r="I171" s="412"/>
      <c r="J171" s="413"/>
      <c r="K171" s="414"/>
    </row>
    <row r="172" spans="2:11" ht="17.25" customHeight="1">
      <c r="B172" s="174"/>
      <c r="C172" s="66"/>
      <c r="D172" s="419">
        <v>2</v>
      </c>
      <c r="E172" s="420"/>
      <c r="F172" s="67"/>
      <c r="G172" s="429"/>
      <c r="H172" s="429"/>
      <c r="I172" s="443"/>
      <c r="J172" s="444"/>
      <c r="K172" s="445"/>
    </row>
    <row r="173" spans="2:11" ht="17.25" customHeight="1">
      <c r="B173" s="166"/>
      <c r="C173" s="68" t="s">
        <v>202</v>
      </c>
      <c r="D173" s="421"/>
      <c r="E173" s="422"/>
      <c r="F173" s="69" t="s">
        <v>201</v>
      </c>
      <c r="G173" s="430"/>
      <c r="H173" s="430"/>
      <c r="I173" s="446"/>
      <c r="J173" s="447"/>
      <c r="K173" s="448"/>
    </row>
    <row r="174" spans="2:11" ht="17.25" customHeight="1">
      <c r="B174" s="174"/>
      <c r="C174" s="66"/>
      <c r="D174" s="449">
        <v>54</v>
      </c>
      <c r="E174" s="450"/>
      <c r="F174" s="67"/>
      <c r="G174" s="429"/>
      <c r="H174" s="429"/>
      <c r="I174" s="443"/>
      <c r="J174" s="444"/>
      <c r="K174" s="445"/>
    </row>
    <row r="175" spans="2:11" ht="17.25" customHeight="1">
      <c r="B175" s="166"/>
      <c r="C175" s="68" t="s">
        <v>203</v>
      </c>
      <c r="D175" s="451"/>
      <c r="E175" s="452"/>
      <c r="F175" s="69" t="s">
        <v>156</v>
      </c>
      <c r="G175" s="430"/>
      <c r="H175" s="430"/>
      <c r="I175" s="453"/>
      <c r="J175" s="454"/>
      <c r="K175" s="455"/>
    </row>
    <row r="176" spans="2:11" ht="17.25" customHeight="1">
      <c r="B176" s="174"/>
      <c r="C176" s="66"/>
      <c r="D176" s="449"/>
      <c r="E176" s="450"/>
      <c r="F176" s="67"/>
      <c r="G176" s="429"/>
      <c r="H176" s="429"/>
      <c r="I176" s="443"/>
      <c r="J176" s="444"/>
      <c r="K176" s="445"/>
    </row>
    <row r="177" spans="2:11" ht="17.25" customHeight="1">
      <c r="B177" s="166"/>
      <c r="C177" s="68"/>
      <c r="D177" s="451"/>
      <c r="E177" s="452"/>
      <c r="F177" s="69"/>
      <c r="G177" s="430"/>
      <c r="H177" s="430"/>
      <c r="I177" s="453"/>
      <c r="J177" s="454"/>
      <c r="K177" s="455"/>
    </row>
    <row r="178" spans="2:11" ht="17.25" customHeight="1">
      <c r="B178" s="174"/>
      <c r="C178" s="3"/>
      <c r="D178" s="338"/>
      <c r="E178" s="339"/>
      <c r="F178" s="18"/>
      <c r="G178" s="345"/>
      <c r="H178" s="345"/>
      <c r="I178" s="409"/>
      <c r="J178" s="410"/>
      <c r="K178" s="411"/>
    </row>
    <row r="179" spans="2:11" ht="17.25" customHeight="1">
      <c r="B179" s="166"/>
      <c r="C179" s="6"/>
      <c r="D179" s="340"/>
      <c r="E179" s="341"/>
      <c r="F179" s="9"/>
      <c r="G179" s="346"/>
      <c r="H179" s="346"/>
      <c r="I179" s="406"/>
      <c r="J179" s="407"/>
      <c r="K179" s="408"/>
    </row>
    <row r="180" spans="2:11" ht="17.25" customHeight="1">
      <c r="B180" s="174"/>
      <c r="C180" s="3"/>
      <c r="D180" s="338"/>
      <c r="E180" s="339"/>
      <c r="F180" s="18"/>
      <c r="G180" s="345"/>
      <c r="H180" s="345"/>
      <c r="I180" s="409"/>
      <c r="J180" s="410"/>
      <c r="K180" s="411"/>
    </row>
    <row r="181" spans="2:11" ht="17.25" customHeight="1">
      <c r="B181" s="166"/>
      <c r="C181" s="6"/>
      <c r="D181" s="340"/>
      <c r="E181" s="341"/>
      <c r="F181" s="9"/>
      <c r="G181" s="346"/>
      <c r="H181" s="346"/>
      <c r="I181" s="406"/>
      <c r="J181" s="407"/>
      <c r="K181" s="408"/>
    </row>
    <row r="182" spans="2:11" ht="17.25" customHeight="1">
      <c r="B182" s="174"/>
      <c r="C182" s="3"/>
      <c r="D182" s="338"/>
      <c r="E182" s="339"/>
      <c r="F182" s="18"/>
      <c r="G182" s="345"/>
      <c r="H182" s="345"/>
      <c r="I182" s="403"/>
      <c r="J182" s="404"/>
      <c r="K182" s="405"/>
    </row>
    <row r="183" spans="2:11" ht="17.25" customHeight="1">
      <c r="B183" s="166"/>
      <c r="C183" s="6"/>
      <c r="D183" s="340"/>
      <c r="E183" s="341"/>
      <c r="F183" s="9"/>
      <c r="G183" s="346"/>
      <c r="H183" s="346"/>
      <c r="I183" s="406"/>
      <c r="J183" s="407"/>
      <c r="K183" s="408"/>
    </row>
    <row r="184" spans="2:11" ht="17.25" customHeight="1">
      <c r="B184" s="174"/>
      <c r="C184" s="3"/>
      <c r="D184" s="338"/>
      <c r="E184" s="339"/>
      <c r="F184" s="18"/>
      <c r="G184" s="345"/>
      <c r="H184" s="345"/>
      <c r="I184" s="403"/>
      <c r="J184" s="404"/>
      <c r="K184" s="405"/>
    </row>
    <row r="185" spans="2:11" ht="17.25" customHeight="1">
      <c r="B185" s="166"/>
      <c r="C185" s="6"/>
      <c r="D185" s="340"/>
      <c r="E185" s="341"/>
      <c r="F185" s="9"/>
      <c r="G185" s="346"/>
      <c r="H185" s="346"/>
      <c r="I185" s="406"/>
      <c r="J185" s="407"/>
      <c r="K185" s="408"/>
    </row>
    <row r="186" spans="2:11" ht="17.25" customHeight="1">
      <c r="B186" s="174"/>
      <c r="C186" s="3" t="str">
        <f>B164&amp;"-計"</f>
        <v>B-2-計</v>
      </c>
      <c r="D186" s="338"/>
      <c r="E186" s="339"/>
      <c r="F186" s="18"/>
      <c r="G186" s="345"/>
      <c r="H186" s="345"/>
      <c r="I186" s="403"/>
      <c r="J186" s="404"/>
      <c r="K186" s="405"/>
    </row>
    <row r="187" spans="2:11" ht="17.25" customHeight="1">
      <c r="B187" s="166"/>
      <c r="C187" s="6"/>
      <c r="D187" s="340"/>
      <c r="E187" s="341"/>
      <c r="F187" s="11" t="s">
        <v>50</v>
      </c>
      <c r="G187" s="346"/>
      <c r="H187" s="346"/>
      <c r="I187" s="406"/>
      <c r="J187" s="407"/>
      <c r="K187" s="408"/>
    </row>
    <row r="188" spans="4:11" ht="17.25" customHeight="1">
      <c r="D188" s="80"/>
      <c r="E188" s="80"/>
      <c r="I188" s="180"/>
      <c r="J188" s="180"/>
      <c r="K188" s="180"/>
    </row>
    <row r="189" spans="4:11" ht="17.25" customHeight="1">
      <c r="D189" s="80"/>
      <c r="E189" s="80"/>
      <c r="I189" s="180"/>
      <c r="J189" s="180"/>
      <c r="K189" s="180"/>
    </row>
    <row r="190" spans="2:14" ht="17.25" customHeight="1">
      <c r="B190" s="172" t="str">
        <f>'内訳書'!B44</f>
        <v>D</v>
      </c>
      <c r="C190" s="3" t="str">
        <f>'内訳書'!C44</f>
        <v>発生材処分費</v>
      </c>
      <c r="D190" s="338"/>
      <c r="E190" s="339"/>
      <c r="F190" s="18"/>
      <c r="G190" s="381"/>
      <c r="H190" s="345"/>
      <c r="I190" s="403"/>
      <c r="J190" s="404"/>
      <c r="K190" s="405"/>
      <c r="N190" s="37"/>
    </row>
    <row r="191" spans="2:14" ht="17.25" customHeight="1">
      <c r="B191" s="166"/>
      <c r="C191" s="6"/>
      <c r="D191" s="340"/>
      <c r="E191" s="341"/>
      <c r="F191" s="9" t="s">
        <v>50</v>
      </c>
      <c r="G191" s="382"/>
      <c r="H191" s="346"/>
      <c r="I191" s="406"/>
      <c r="J191" s="407"/>
      <c r="K191" s="408"/>
      <c r="N191" s="37"/>
    </row>
    <row r="192" spans="2:11" ht="17.25" customHeight="1">
      <c r="B192" s="172"/>
      <c r="C192" s="3" t="s">
        <v>198</v>
      </c>
      <c r="D192" s="338">
        <v>0.3</v>
      </c>
      <c r="E192" s="339"/>
      <c r="F192" s="18"/>
      <c r="G192" s="345"/>
      <c r="H192" s="345"/>
      <c r="I192" s="409"/>
      <c r="J192" s="410"/>
      <c r="K192" s="411"/>
    </row>
    <row r="193" spans="2:11" ht="17.25" customHeight="1">
      <c r="B193" s="166"/>
      <c r="C193" s="6" t="s">
        <v>199</v>
      </c>
      <c r="D193" s="340"/>
      <c r="E193" s="341"/>
      <c r="F193" s="9" t="s">
        <v>200</v>
      </c>
      <c r="G193" s="346"/>
      <c r="H193" s="346"/>
      <c r="I193" s="412"/>
      <c r="J193" s="413"/>
      <c r="K193" s="414"/>
    </row>
    <row r="194" spans="2:11" ht="17.25" customHeight="1">
      <c r="B194" s="174"/>
      <c r="C194" s="3"/>
      <c r="D194" s="456"/>
      <c r="E194" s="457"/>
      <c r="F194" s="18"/>
      <c r="G194" s="345"/>
      <c r="H194" s="345"/>
      <c r="I194" s="409"/>
      <c r="J194" s="410"/>
      <c r="K194" s="411"/>
    </row>
    <row r="195" spans="2:11" ht="17.25" customHeight="1">
      <c r="B195" s="166"/>
      <c r="C195" s="6"/>
      <c r="D195" s="458"/>
      <c r="E195" s="459"/>
      <c r="F195" s="9"/>
      <c r="G195" s="346"/>
      <c r="H195" s="346"/>
      <c r="I195" s="412"/>
      <c r="J195" s="413"/>
      <c r="K195" s="414"/>
    </row>
    <row r="196" spans="2:11" ht="17.25" customHeight="1">
      <c r="B196" s="174"/>
      <c r="C196" s="3"/>
      <c r="D196" s="338"/>
      <c r="E196" s="339"/>
      <c r="F196" s="18"/>
      <c r="G196" s="345"/>
      <c r="H196" s="345"/>
      <c r="I196" s="409"/>
      <c r="J196" s="410"/>
      <c r="K196" s="411"/>
    </row>
    <row r="197" spans="2:11" ht="17.25" customHeight="1">
      <c r="B197" s="166"/>
      <c r="C197" s="6"/>
      <c r="D197" s="340"/>
      <c r="E197" s="341"/>
      <c r="F197" s="9"/>
      <c r="G197" s="346"/>
      <c r="H197" s="346"/>
      <c r="I197" s="412"/>
      <c r="J197" s="413"/>
      <c r="K197" s="414"/>
    </row>
    <row r="198" spans="2:11" ht="17.25" customHeight="1">
      <c r="B198" s="174"/>
      <c r="C198" s="3"/>
      <c r="D198" s="456"/>
      <c r="E198" s="457"/>
      <c r="F198" s="18"/>
      <c r="G198" s="345"/>
      <c r="H198" s="345"/>
      <c r="I198" s="409"/>
      <c r="J198" s="410"/>
      <c r="K198" s="411"/>
    </row>
    <row r="199" spans="2:11" ht="17.25" customHeight="1">
      <c r="B199" s="166"/>
      <c r="C199" s="6"/>
      <c r="D199" s="458"/>
      <c r="E199" s="459"/>
      <c r="F199" s="9"/>
      <c r="G199" s="346"/>
      <c r="H199" s="346"/>
      <c r="I199" s="412"/>
      <c r="J199" s="413"/>
      <c r="K199" s="414"/>
    </row>
    <row r="200" spans="2:11" ht="17.25" customHeight="1">
      <c r="B200" s="174"/>
      <c r="C200" s="3"/>
      <c r="D200" s="338"/>
      <c r="E200" s="339"/>
      <c r="F200" s="18"/>
      <c r="G200" s="345"/>
      <c r="H200" s="345"/>
      <c r="I200" s="409"/>
      <c r="J200" s="410"/>
      <c r="K200" s="411"/>
    </row>
    <row r="201" spans="2:11" ht="17.25" customHeight="1">
      <c r="B201" s="166"/>
      <c r="C201" s="6"/>
      <c r="D201" s="340"/>
      <c r="E201" s="341"/>
      <c r="F201" s="9"/>
      <c r="G201" s="346"/>
      <c r="H201" s="346"/>
      <c r="I201" s="412"/>
      <c r="J201" s="413"/>
      <c r="K201" s="414"/>
    </row>
    <row r="202" spans="2:11" ht="17.25" customHeight="1">
      <c r="B202" s="174"/>
      <c r="C202" s="3"/>
      <c r="D202" s="338"/>
      <c r="E202" s="339"/>
      <c r="F202" s="18"/>
      <c r="G202" s="345"/>
      <c r="H202" s="345"/>
      <c r="I202" s="409"/>
      <c r="J202" s="410"/>
      <c r="K202" s="411"/>
    </row>
    <row r="203" spans="2:11" ht="17.25" customHeight="1">
      <c r="B203" s="166"/>
      <c r="C203" s="6"/>
      <c r="D203" s="340"/>
      <c r="E203" s="341"/>
      <c r="F203" s="9"/>
      <c r="G203" s="346"/>
      <c r="H203" s="346"/>
      <c r="I203" s="406"/>
      <c r="J203" s="407"/>
      <c r="K203" s="408"/>
    </row>
    <row r="204" spans="2:11" ht="17.25" customHeight="1">
      <c r="B204" s="174"/>
      <c r="C204" s="3"/>
      <c r="D204" s="338"/>
      <c r="E204" s="339"/>
      <c r="F204" s="18"/>
      <c r="G204" s="345"/>
      <c r="H204" s="345"/>
      <c r="I204" s="409"/>
      <c r="J204" s="410"/>
      <c r="K204" s="411"/>
    </row>
    <row r="205" spans="2:11" ht="17.25" customHeight="1">
      <c r="B205" s="166"/>
      <c r="C205" s="6"/>
      <c r="D205" s="340"/>
      <c r="E205" s="341"/>
      <c r="F205" s="9"/>
      <c r="G205" s="346"/>
      <c r="H205" s="346"/>
      <c r="I205" s="406"/>
      <c r="J205" s="407"/>
      <c r="K205" s="408"/>
    </row>
    <row r="206" spans="2:11" ht="17.25" customHeight="1">
      <c r="B206" s="174"/>
      <c r="C206" s="3"/>
      <c r="D206" s="338"/>
      <c r="E206" s="339"/>
      <c r="F206" s="18"/>
      <c r="G206" s="345"/>
      <c r="H206" s="345"/>
      <c r="I206" s="409"/>
      <c r="J206" s="410"/>
      <c r="K206" s="411"/>
    </row>
    <row r="207" spans="2:11" ht="17.25" customHeight="1">
      <c r="B207" s="166"/>
      <c r="C207" s="6"/>
      <c r="D207" s="340"/>
      <c r="E207" s="341"/>
      <c r="F207" s="9"/>
      <c r="G207" s="346"/>
      <c r="H207" s="346"/>
      <c r="I207" s="406"/>
      <c r="J207" s="407"/>
      <c r="K207" s="408"/>
    </row>
    <row r="208" spans="2:11" ht="17.25" customHeight="1">
      <c r="B208" s="174"/>
      <c r="C208" s="3"/>
      <c r="D208" s="338"/>
      <c r="E208" s="339"/>
      <c r="F208" s="18"/>
      <c r="G208" s="345"/>
      <c r="H208" s="345"/>
      <c r="I208" s="403"/>
      <c r="J208" s="404"/>
      <c r="K208" s="405"/>
    </row>
    <row r="209" spans="2:11" ht="17.25" customHeight="1">
      <c r="B209" s="166"/>
      <c r="C209" s="6"/>
      <c r="D209" s="340"/>
      <c r="E209" s="341"/>
      <c r="F209" s="9"/>
      <c r="G209" s="346"/>
      <c r="H209" s="346"/>
      <c r="I209" s="406"/>
      <c r="J209" s="407"/>
      <c r="K209" s="408"/>
    </row>
    <row r="210" spans="2:11" ht="17.25" customHeight="1">
      <c r="B210" s="174"/>
      <c r="C210" s="3"/>
      <c r="D210" s="338"/>
      <c r="E210" s="339"/>
      <c r="F210" s="18"/>
      <c r="G210" s="345"/>
      <c r="H210" s="345"/>
      <c r="I210" s="403"/>
      <c r="J210" s="404"/>
      <c r="K210" s="405"/>
    </row>
    <row r="211" spans="2:11" ht="17.25" customHeight="1">
      <c r="B211" s="166"/>
      <c r="C211" s="6"/>
      <c r="D211" s="340"/>
      <c r="E211" s="341"/>
      <c r="F211" s="9"/>
      <c r="G211" s="346"/>
      <c r="H211" s="346"/>
      <c r="I211" s="406"/>
      <c r="J211" s="407"/>
      <c r="K211" s="408"/>
    </row>
    <row r="212" spans="2:11" ht="17.25" customHeight="1">
      <c r="B212" s="174"/>
      <c r="C212" s="3" t="str">
        <f>B190&amp;"-計"</f>
        <v>D-計</v>
      </c>
      <c r="D212" s="338"/>
      <c r="E212" s="339"/>
      <c r="F212" s="18"/>
      <c r="G212" s="345"/>
      <c r="H212" s="345"/>
      <c r="I212" s="403"/>
      <c r="J212" s="404"/>
      <c r="K212" s="405"/>
    </row>
    <row r="213" spans="2:11" ht="17.25" customHeight="1">
      <c r="B213" s="166"/>
      <c r="C213" s="6"/>
      <c r="D213" s="340"/>
      <c r="E213" s="341"/>
      <c r="F213" s="11" t="s">
        <v>50</v>
      </c>
      <c r="G213" s="346"/>
      <c r="H213" s="346"/>
      <c r="I213" s="460"/>
      <c r="J213" s="461"/>
      <c r="K213" s="462"/>
    </row>
    <row r="214" spans="2:11" ht="17.25" customHeight="1">
      <c r="B214" s="176"/>
      <c r="D214" s="80"/>
      <c r="E214" s="80"/>
      <c r="I214" s="91"/>
      <c r="J214" s="91"/>
      <c r="K214" s="91"/>
    </row>
    <row r="215" spans="2:11" ht="17.25" customHeight="1">
      <c r="B215" s="176"/>
      <c r="D215" s="80"/>
      <c r="E215" s="80"/>
      <c r="I215" s="91"/>
      <c r="J215" s="91"/>
      <c r="K215" s="91"/>
    </row>
  </sheetData>
  <sheetProtection/>
  <mergeCells count="486"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B3:K3"/>
    <mergeCell ref="C5:C7"/>
    <mergeCell ref="D5:E7"/>
    <mergeCell ref="G5:G6"/>
    <mergeCell ref="H5:H6"/>
    <mergeCell ref="I5:K7"/>
    <mergeCell ref="D12:E13"/>
    <mergeCell ref="G12:G13"/>
    <mergeCell ref="H12:H13"/>
    <mergeCell ref="I12:K12"/>
    <mergeCell ref="I13:K13"/>
    <mergeCell ref="D8:E9"/>
    <mergeCell ref="G8:G9"/>
    <mergeCell ref="H8:H9"/>
    <mergeCell ref="I8:K8"/>
    <mergeCell ref="I9:K9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6:E27"/>
    <mergeCell ref="G26:G27"/>
    <mergeCell ref="H26:H27"/>
    <mergeCell ref="I26:K26"/>
    <mergeCell ref="I27:K27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G38:G39"/>
    <mergeCell ref="H38:H39"/>
    <mergeCell ref="I38:K38"/>
    <mergeCell ref="I39:K39"/>
    <mergeCell ref="G40:G41"/>
    <mergeCell ref="H40:H41"/>
    <mergeCell ref="I40:K40"/>
    <mergeCell ref="I41:K41"/>
    <mergeCell ref="G42:G43"/>
    <mergeCell ref="H42:H43"/>
    <mergeCell ref="I42:K42"/>
    <mergeCell ref="I43:K43"/>
    <mergeCell ref="G44:G45"/>
    <mergeCell ref="H44:H45"/>
    <mergeCell ref="I44:K44"/>
    <mergeCell ref="I45:K45"/>
    <mergeCell ref="G46:G47"/>
    <mergeCell ref="H46:H47"/>
    <mergeCell ref="I46:K46"/>
    <mergeCell ref="I47:K47"/>
    <mergeCell ref="G48:G49"/>
    <mergeCell ref="H48:H49"/>
    <mergeCell ref="I48:K48"/>
    <mergeCell ref="I49:K49"/>
    <mergeCell ref="I50:K50"/>
    <mergeCell ref="I51:K51"/>
    <mergeCell ref="G52:G53"/>
    <mergeCell ref="H52:H53"/>
    <mergeCell ref="I52:K52"/>
    <mergeCell ref="I53:K53"/>
    <mergeCell ref="D48:E49"/>
    <mergeCell ref="D42:E43"/>
    <mergeCell ref="D44:E45"/>
    <mergeCell ref="I55:K55"/>
    <mergeCell ref="G56:G57"/>
    <mergeCell ref="H56:H57"/>
    <mergeCell ref="I56:K56"/>
    <mergeCell ref="I57:K57"/>
    <mergeCell ref="G50:G51"/>
    <mergeCell ref="H50:H51"/>
    <mergeCell ref="D54:E55"/>
    <mergeCell ref="D56:E57"/>
    <mergeCell ref="G54:G55"/>
    <mergeCell ref="H54:H55"/>
    <mergeCell ref="I54:K54"/>
    <mergeCell ref="D38:E39"/>
    <mergeCell ref="D40:E41"/>
    <mergeCell ref="D50:E51"/>
    <mergeCell ref="D52:E53"/>
    <mergeCell ref="D46:E4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106:E107"/>
    <mergeCell ref="G106:G107"/>
    <mergeCell ref="H106:H107"/>
    <mergeCell ref="I106:K106"/>
    <mergeCell ref="I107:K107"/>
    <mergeCell ref="D102:E103"/>
    <mergeCell ref="G102:G103"/>
    <mergeCell ref="H102:H103"/>
    <mergeCell ref="I102:K102"/>
    <mergeCell ref="I103:K103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4:E105"/>
    <mergeCell ref="G104:G105"/>
    <mergeCell ref="H104:H105"/>
    <mergeCell ref="I104:K104"/>
    <mergeCell ref="I105:K105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7" manualBreakCount="7">
    <brk id="33" max="255" man="1"/>
    <brk id="59" max="255" man="1"/>
    <brk id="85" max="10" man="1"/>
    <brk id="111" max="10" man="1"/>
    <brk id="137" max="10" man="1"/>
    <brk id="163" max="10" man="1"/>
    <brk id="1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2023-03-23T00:28:00Z</cp:lastPrinted>
  <dcterms:created xsi:type="dcterms:W3CDTF">2001-10-02T06:26:59Z</dcterms:created>
  <dcterms:modified xsi:type="dcterms:W3CDTF">2023-04-10T01:54:14Z</dcterms:modified>
  <cp:category/>
  <cp:version/>
  <cp:contentType/>
  <cp:contentStatus/>
</cp:coreProperties>
</file>