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2" yWindow="65512" windowWidth="15480" windowHeight="11940" activeTab="0"/>
  </bookViews>
  <sheets>
    <sheet name="本工事費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P2">#REF!</definedName>
    <definedName name="_____P3">#REF!</definedName>
    <definedName name="_____P4">#REF!</definedName>
    <definedName name="_____P5">#REF!</definedName>
    <definedName name="____P2">#REF!</definedName>
    <definedName name="____P3">#REF!</definedName>
    <definedName name="____P4">#REF!</definedName>
    <definedName name="____P5">#REF!</definedName>
    <definedName name="___AB1">'[1]数総基本'!#REF!</definedName>
    <definedName name="___AB3">'[1]数総基本'!#REF!</definedName>
    <definedName name="___P2">#REF!</definedName>
    <definedName name="___P3">#REF!</definedName>
    <definedName name="___P4">#REF!</definedName>
    <definedName name="___P5">#REF!</definedName>
    <definedName name="__P2">#REF!</definedName>
    <definedName name="__P3">#REF!</definedName>
    <definedName name="__P4">#REF!</definedName>
    <definedName name="__P5">#REF!</definedName>
    <definedName name="_10P">#REF!</definedName>
    <definedName name="_11P">#REF!</definedName>
    <definedName name="_12P">#REF!</definedName>
    <definedName name="_13P">#REF!</definedName>
    <definedName name="_14P">#REF!</definedName>
    <definedName name="_15P">#REF!</definedName>
    <definedName name="_16P">#REF!</definedName>
    <definedName name="_17P">#REF!</definedName>
    <definedName name="_18P">#REF!</definedName>
    <definedName name="_19P">#REF!</definedName>
    <definedName name="_1ｔ2_" hidden="1">'[2]明細書'!#REF!</definedName>
    <definedName name="_20P">#REF!</definedName>
    <definedName name="_21P">#REF!</definedName>
    <definedName name="_22P">#REF!</definedName>
    <definedName name="_23P">#REF!</definedName>
    <definedName name="_24P">#REF!</definedName>
    <definedName name="_25P">#REF!</definedName>
    <definedName name="_26P">#REF!</definedName>
    <definedName name="_27P">#REF!</definedName>
    <definedName name="_28P">#REF!</definedName>
    <definedName name="_29P">#REF!</definedName>
    <definedName name="_30P">#REF!</definedName>
    <definedName name="_A01">#REF!</definedName>
    <definedName name="_A02">#REF!</definedName>
    <definedName name="_A03">#REF!</definedName>
    <definedName name="_A04">#REF!</definedName>
    <definedName name="_A041">#REF!</definedName>
    <definedName name="_A042">#REF!</definedName>
    <definedName name="_A043">#REF!</definedName>
    <definedName name="_A044">#REF!</definedName>
    <definedName name="_A05">#REF!</definedName>
    <definedName name="_AB2">#REF!</definedName>
    <definedName name="_AC1">#REF!</definedName>
    <definedName name="_AC2">#REF!</definedName>
    <definedName name="_AC3">#REF!</definedName>
    <definedName name="_B1">#REF!</definedName>
    <definedName name="_B10">#REF!</definedName>
    <definedName name="_B11">#REF!</definedName>
    <definedName name="_B12">#REF!</definedName>
    <definedName name="_B13">#REF!</definedName>
    <definedName name="_B14">#REF!</definedName>
    <definedName name="_B15">#REF!</definedName>
    <definedName name="_B16">#REF!</definedName>
    <definedName name="_B17">#REF!</definedName>
    <definedName name="_B18">#REF!</definedName>
    <definedName name="_B19">#REF!</definedName>
    <definedName name="_B2">#REF!</definedName>
    <definedName name="_B21">#REF!</definedName>
    <definedName name="_B3">#REF!</definedName>
    <definedName name="_B4">#REF!</definedName>
    <definedName name="_B5">#REF!</definedName>
    <definedName name="_B6">#REF!</definedName>
    <definedName name="_B7">#REF!</definedName>
    <definedName name="_B8">#REF!</definedName>
    <definedName name="_B9">#REF!</definedName>
    <definedName name="_Fill" hidden="1">#REF!</definedName>
    <definedName name="_Key1" hidden="1">#REF!</definedName>
    <definedName name="_NO1">#REF!</definedName>
    <definedName name="_Order1" hidden="1">255</definedName>
    <definedName name="_Order2" hidden="1">255</definedName>
    <definedName name="_P2">#REF!</definedName>
    <definedName name="_P3">#REF!</definedName>
    <definedName name="_P4">#REF!</definedName>
    <definedName name="_P5">#REF!</definedName>
    <definedName name="_Sort" hidden="1">#REF!</definedName>
    <definedName name="_Table1_Out" hidden="1">#REF!</definedName>
    <definedName name="_マスター名">#REF!</definedName>
    <definedName name="_件名">#REF!</definedName>
    <definedName name="_作成日">#REF!</definedName>
    <definedName name="_発注者">#REF!</definedName>
    <definedName name="_変更日">#REF!</definedName>
    <definedName name="_補助材料費率">#REF!</definedName>
    <definedName name="\a">#REF!</definedName>
    <definedName name="\AA">#REF!</definedName>
    <definedName name="\b">#REF!</definedName>
    <definedName name="\C">'[3]サンプル'!#REF!</definedName>
    <definedName name="\D">'[3]サンプル'!#REF!</definedName>
    <definedName name="\e">#REF!</definedName>
    <definedName name="\f">#REF!</definedName>
    <definedName name="\FF">#REF!</definedName>
    <definedName name="\g">#REF!</definedName>
    <definedName name="\h">#REF!</definedName>
    <definedName name="\I">'[3]サンプル'!#REF!</definedName>
    <definedName name="\j">#REF!</definedName>
    <definedName name="\K">'[3]サンプル'!#REF!</definedName>
    <definedName name="\M">'[3]サンプル'!#REF!</definedName>
    <definedName name="\n">#REF!</definedName>
    <definedName name="\P">'[3]サンプル'!#REF!</definedName>
    <definedName name="\R">'[3]サンプル'!#REF!</definedName>
    <definedName name="\U">'[3]サンプル'!#REF!</definedName>
    <definedName name="\X">'[3]サンプル'!#REF!</definedName>
    <definedName name="\Y">'[3]サンプル'!#REF!</definedName>
    <definedName name="\Z">'[3]サンプル'!#REF!</definedName>
    <definedName name="A">#REF!</definedName>
    <definedName name="Access_Button" hidden="1">"農集拾い書_Sheet1_List"</definedName>
    <definedName name="Access_Button1" hidden="1">"材料入力_データ格納用シート_List1"</definedName>
    <definedName name="AccessDatabase" hidden="1">"D:\My Documents\DENKI\材料入力.mdb"</definedName>
    <definedName name="anscount" hidden="1">3</definedName>
    <definedName name="Anzen">[4]!Anzen</definedName>
    <definedName name="AnzenHyouji">[4]!AnzenHyouji</definedName>
    <definedName name="AUTOEXEC">#REF!</definedName>
    <definedName name="b">[0]!b</definedName>
    <definedName name="BH0.35_DT10t">'[5]単価'!#REF!</definedName>
    <definedName name="D">'[6]数量総括表'!#REF!</definedName>
    <definedName name="D_PRINT">[0]!D_PRINT</definedName>
    <definedName name="DK">21000</definedName>
    <definedName name="DKT">19100</definedName>
    <definedName name="Eizen">[4]!Eizen</definedName>
    <definedName name="EIZEN5" hidden="1">{"設定1",#N/A,FALSE,"第5号-1";"設定2",#N/A,FALSE,"第5号-1"}</definedName>
    <definedName name="EizenHyouji">[4]!EizenHyouji</definedName>
    <definedName name="FS">17200</definedName>
    <definedName name="GenbaKanri">[4]!GenbaKanri</definedName>
    <definedName name="GenbaKanriHyouji">[4]!GenbaKanriHyouji</definedName>
    <definedName name="IppanKanri">[4]!IppanKanri</definedName>
    <definedName name="IppanKanriHyouji">[4]!IppanKanriHyouji</definedName>
    <definedName name="Junbi">[4]!Junbi</definedName>
    <definedName name="JunbiHyouji">[4]!JunbiHyouji</definedName>
    <definedName name="K">[0]!K</definedName>
    <definedName name="KES">#REF!</definedName>
    <definedName name="KH">22720</definedName>
    <definedName name="kk">[0]!kk</definedName>
    <definedName name="ｋｌ">[0]!ｋｌ</definedName>
    <definedName name="L">[0]!L</definedName>
    <definedName name="List">#REF!</definedName>
    <definedName name="LList">#REF!</definedName>
    <definedName name="m" hidden="1">{"設定1",#N/A,FALSE,"第5号-1";"設定2",#N/A,FALSE,"第5号-1"}</definedName>
    <definedName name="Module1.印刷">[0]!Module1.印刷</definedName>
    <definedName name="N">#REF!</definedName>
    <definedName name="PRINT">#REF!</definedName>
    <definedName name="_xlnm.Print_Area" localSheetId="0">'本工事費'!$B$1:$AB$26</definedName>
    <definedName name="Print_Area_MI">#REF!</definedName>
    <definedName name="Print_Titles_MI">#REF!</definedName>
    <definedName name="ｑ">[0]!ｑ</definedName>
    <definedName name="ｑｑ">[0]!ｑｑ</definedName>
    <definedName name="ｑｑｑ">[0]!ｑｑｑ</definedName>
    <definedName name="ｑｑｑｑｑ" hidden="1">{"設定1",#N/A,FALSE,"第5号-1";"設定2",#N/A,FALSE,"第5号-1"}</definedName>
    <definedName name="ｑｗ" hidden="1">{"設定1",#N/A,FALSE,"第5号-1";"設定2",#N/A,FALSE,"第5号-1"}</definedName>
    <definedName name="RECORD">#REF!</definedName>
    <definedName name="Record1">[0]!Record1</definedName>
    <definedName name="Record12">[0]!Record12</definedName>
    <definedName name="Record2">[0]!Record2</definedName>
    <definedName name="Record3">[7]!Record3</definedName>
    <definedName name="Record5">[7]!Record5</definedName>
    <definedName name="Record6">[7]!Record6</definedName>
    <definedName name="ｓ">[0]!ｓ</definedName>
    <definedName name="Sheet">#REF!</definedName>
    <definedName name="ｓこあ">#REF!</definedName>
    <definedName name="TEST">#REF!</definedName>
    <definedName name="TEST_1">#REF!</definedName>
    <definedName name="test2" hidden="1">'[2]明細書'!#REF!</definedName>
    <definedName name="TS">20800</definedName>
    <definedName name="u" hidden="1">{"設定1",#N/A,FALSE,"第5号-1";"設定2",#N/A,FALSE,"第5号-1"}</definedName>
    <definedName name="Unnpan">[4]!Unnpan</definedName>
    <definedName name="ｗ">[0]!ｗ</definedName>
    <definedName name="ｗｑ">[0]!ｗｑ</definedName>
    <definedName name="wrn.REP1." hidden="1">{"設定1",#N/A,FALSE,"第5号-1";"設定2",#N/A,FALSE,"第5号-1"}</definedName>
    <definedName name="wrn.REP2" hidden="1">{"設定1",#N/A,FALSE,"第5号-1";"設定2",#N/A,FALSE,"第5号-1"}</definedName>
    <definedName name="wrn.勢田仮２." hidden="1">{#N/A,#N/A,FALSE,"表紙";#N/A,#N/A,FALSE,"仮設";#N/A,#N/A,FALSE,"代価表１";#N/A,#N/A,FALSE,"Ｂ交通"}</definedName>
    <definedName name="wrn.勢田布設替その２." hidden="1">{#N/A,#N/A,FALSE,"表紙";#N/A,#N/A,FALSE,"設計書";#N/A,#N/A,FALSE,"代価表１"}</definedName>
    <definedName name="Y">[0]!Y</definedName>
    <definedName name="Yusou">[4]!Yusou</definedName>
    <definedName name="YusouHyouji">[4]!YusouHyouji</definedName>
    <definedName name="あ">[0]!あ</definedName>
    <definedName name="ああ" hidden="1">#REF!</definedName>
    <definedName name="あな">[4]!AnzenHyouji</definedName>
    <definedName name="い">[0]!い</definedName>
    <definedName name="うぇ">[0]!うぇ</definedName>
    <definedName name="え">[0]!え</definedName>
    <definedName name="お">[0]!お</definedName>
    <definedName name="こ">#REF!</definedName>
    <definedName name="その他" hidden="1">{"設定1",#N/A,FALSE,"第5号-1";"設定2",#N/A,FALSE,"第5号-1"}</definedName>
    <definedName name="その他器具" hidden="1">{"設定1",#N/A,FALSE,"第5号-1";"設定2",#N/A,FALSE,"第5号-1"}</definedName>
    <definedName name="タイル" hidden="1">{"設定1",#N/A,FALSE,"第5号-1";"設定2",#N/A,FALSE,"第5号-1"}</definedName>
    <definedName name="タイル１" hidden="1">{"設定1",#N/A,FALSE,"第5号-1";"設定2",#N/A,FALSE,"第5号-1"}</definedName>
    <definedName name="ﾁ06">#REF!</definedName>
    <definedName name="データ">#REF!</definedName>
    <definedName name="ﾃｽﾄ">#REF!</definedName>
    <definedName name="ﾊﾝｲ1">'[8]機据付歩掛'!$C$7:$J$29</definedName>
    <definedName name="フロック" hidden="1">{"設定1",#N/A,FALSE,"第5号-1";"設定2",#N/A,FALSE,"第5号-1"}</definedName>
    <definedName name="フロック形成池" hidden="1">{"設定1",#N/A,FALSE,"第5号-1";"設定2",#N/A,FALSE,"第5号-1"}</definedName>
    <definedName name="ﾍﾝｺｳ">#REF!</definedName>
    <definedName name="ら">[0]!ら</definedName>
    <definedName name="印刷">[0]!印刷</definedName>
    <definedName name="印刷後">[0]!印刷後</definedName>
    <definedName name="印刷範囲">#REF!</definedName>
    <definedName name="運送費表示">#REF!</definedName>
    <definedName name="下三草団地新築工事">#REF!</definedName>
    <definedName name="仮設内訳">#REF!</definedName>
    <definedName name="解体撤去">#REF!</definedName>
    <definedName name="改行1">'[9]配水管原'!#REF!</definedName>
    <definedName name="改行2">'[9]配水管原'!#REF!</definedName>
    <definedName name="概要">'[9]配水管原'!#REF!</definedName>
    <definedName name="管理" hidden="1">{"設定1",#N/A,FALSE,"第5号-1";"設定2",#N/A,FALSE,"第5号-1"}</definedName>
    <definedName name="管理棟" hidden="1">{"設定1",#N/A,FALSE,"第5号-1";"設定2",#N/A,FALSE,"第5号-1"}</definedName>
    <definedName name="管理棟内訳">#REF!</definedName>
    <definedName name="管理棟配線" hidden="1">{"設定1",#N/A,FALSE,"第5号-1";"設定2",#N/A,FALSE,"第5号-1"}</definedName>
    <definedName name="管理棟配線材料" hidden="1">{"設定1",#N/A,FALSE,"第5号-1";"設定2",#N/A,FALSE,"第5号-1"}</definedName>
    <definedName name="機械設備">#REF!</definedName>
    <definedName name="機械設備歩掛かり">#REF!</definedName>
    <definedName name="機械調書">#REF!</definedName>
    <definedName name="機械内訳書" hidden="1">{"設定1",#N/A,FALSE,"第5号-1";"設定2",#N/A,FALSE,"第5号-1"}</definedName>
    <definedName name="機器屯数">#REF!</definedName>
    <definedName name="機器内訳">#REF!</definedName>
    <definedName name="機電費率">#REF!</definedName>
    <definedName name="区分2">'[10]価格資料'!#REF!</definedName>
    <definedName name="区分2.">'[11]価格資料'!#REF!</definedName>
    <definedName name="計算1">[12]!計算1</definedName>
    <definedName name="計装" hidden="1">{"設定1",#N/A,FALSE,"第5号-1";"設定2",#N/A,FALSE,"第5号-1"}</definedName>
    <definedName name="建築">#REF!</definedName>
    <definedName name="検索表P2">#REF!</definedName>
    <definedName name="検索表P3">#REF!</definedName>
    <definedName name="元号">#REF!</definedName>
    <definedName name="現場補正">#REF!</definedName>
    <definedName name="工作物内訳">#REF!</definedName>
    <definedName name="高鍋建電">#REF!</definedName>
    <definedName name="終了">'[9]配水管原'!#REF!</definedName>
    <definedName name="処理槽内訳">#REF!</definedName>
    <definedName name="処理棟内訳">#REF!</definedName>
    <definedName name="照明" hidden="1">{"設定1",#N/A,FALSE,"第5号-1";"設定2",#N/A,FALSE,"第5号-1"}</definedName>
    <definedName name="据付" hidden="1">{"設定1",#N/A,FALSE,"第5号-1";"設定2",#N/A,FALSE,"第5号-1"}</definedName>
    <definedName name="据付0" hidden="1">{"設定1",#N/A,FALSE,"第5号-1";"設定2",#N/A,FALSE,"第5号-1"}</definedName>
    <definedName name="据付2" hidden="1">{"設定1",#N/A,FALSE,"第5号-1";"設定2",#N/A,FALSE,"第5号-1"}</definedName>
    <definedName name="据付3" hidden="1">{"設定1",#N/A,FALSE,"第5号-1";"設定2",#N/A,FALSE,"第5号-1"}</definedName>
    <definedName name="据付4" hidden="1">{"設定1",#N/A,FALSE,"第5号-1";"設定2",#N/A,FALSE,"第5号-1"}</definedName>
    <definedName name="据付5" hidden="1">{"設定1",#N/A,FALSE,"第5号-1";"設定2",#N/A,FALSE,"第5号-1"}</definedName>
    <definedName name="据付6" hidden="1">{"設定1",#N/A,FALSE,"第5号-1";"設定2",#N/A,FALSE,"第5号-1"}</definedName>
    <definedName name="設備管理">#REF!</definedName>
    <definedName name="設備処棟">#REF!</definedName>
    <definedName name="全体内訳書" hidden="1">{"設定1",#N/A,FALSE,"第5号-1";"設定2",#N/A,FALSE,"第5号-1"}</definedName>
    <definedName name="送付" hidden="1">{"設定1",#N/A,FALSE,"第5号-1";"設定2",#N/A,FALSE,"第5号-1"}</definedName>
    <definedName name="送付1" hidden="1">{"設定1",#N/A,FALSE,"第5号-1";"設定2",#N/A,FALSE,"第5号-1"}</definedName>
    <definedName name="代価">[0]!代価</definedName>
    <definedName name="代価1">#REF!</definedName>
    <definedName name="代価10">#REF!</definedName>
    <definedName name="代価2">#REF!</definedName>
    <definedName name="代価3">#REF!</definedName>
    <definedName name="代価4">#REF!</definedName>
    <definedName name="代価5">#REF!</definedName>
    <definedName name="代価6">#REF!</definedName>
    <definedName name="代価7">#REF!</definedName>
    <definedName name="代価8">#REF!</definedName>
    <definedName name="代価800">'[13]代価8'!$AJ$2:$AR$361</definedName>
    <definedName name="代価9">#REF!</definedName>
    <definedName name="代価総括表">'[14]代総'!$A$2:$F$100</definedName>
    <definedName name="単位">#REF!</definedName>
    <definedName name="単価1_1">'[15]単価入力'!$D$7</definedName>
    <definedName name="単価1_2">'[15]単価入力'!$D$8</definedName>
    <definedName name="単価1_3">'[15]単価入力'!$D$9</definedName>
    <definedName name="単価2_1">'[15]単価入力'!$D$11</definedName>
    <definedName name="単価2_2">'[15]単価入力'!$D$12</definedName>
    <definedName name="単価2_3">'[15]単価入力'!$D$13</definedName>
    <definedName name="単価3_1">'[15]単価入力'!$D$15</definedName>
    <definedName name="単価3_2">'[15]単価入力'!$D$16</definedName>
    <definedName name="単価3_3">'[15]単価入力'!$D$17</definedName>
    <definedName name="単価一覧表">#REF!</definedName>
    <definedName name="単価表">'[5]単価'!$B$2:$K$643</definedName>
    <definedName name="着水井" hidden="1">{"設定1",#N/A,FALSE,"第5号-1";"設定2",#N/A,FALSE,"第5号-1"}</definedName>
    <definedName name="着水井機器" hidden="1">{"設定1",#N/A,FALSE,"第5号-1";"設定2",#N/A,FALSE,"第5号-1"}</definedName>
    <definedName name="直接工事費">#REF!</definedName>
    <definedName name="電気" hidden="1">#REF!</definedName>
    <definedName name="電気見積比較表NO.2">#REF!</definedName>
    <definedName name="電気労務" hidden="1">{"設定1",#N/A,FALSE,"第5号-1";"設定2",#N/A,FALSE,"第5号-1"}</definedName>
    <definedName name="電気労務費" hidden="1">{"設定1",#N/A,FALSE,"第5号-1";"設定2",#N/A,FALSE,"第5号-1"}</definedName>
    <definedName name="土建内訳">#REF!</definedName>
    <definedName name="当初">#REF!</definedName>
    <definedName name="当初経費">#REF!</definedName>
    <definedName name="内訳">#REF!</definedName>
    <definedName name="内訳1" hidden="1">{"設定1",#N/A,FALSE,"第5号-1";"設定2",#N/A,FALSE,"第5号-1"}</definedName>
    <definedName name="内訳書" hidden="1">{"設定1",#N/A,FALSE,"第5号-1";"設定2",#N/A,FALSE,"第5号-1"}</definedName>
    <definedName name="配線材料" hidden="1">{"設定1",#N/A,FALSE,"第5号-1";"設定2",#N/A,FALSE,"第5号-1"}</definedName>
    <definedName name="範囲">#REF!</definedName>
    <definedName name="表題">'[9]配水管原'!#REF!</definedName>
    <definedName name="付帯内訳">#REF!</definedName>
    <definedName name="複合" hidden="1">{"設定1",#N/A,FALSE,"第5号-1";"設定2",#N/A,FALSE,"第5号-1"}</definedName>
    <definedName name="複合工" hidden="1">{"設定1",#N/A,FALSE,"第5号-1";"設定2",#N/A,FALSE,"第5号-1"}</definedName>
    <definedName name="変更">#REF!</definedName>
    <definedName name="変更1">#REF!</definedName>
    <definedName name="変更2">#REF!</definedName>
    <definedName name="変更経費">#REF!</definedName>
    <definedName name="膜ろ過棟" hidden="1">{"設定1",#N/A,FALSE,"第5号-1";"設定2",#N/A,FALSE,"第5号-1"}</definedName>
    <definedName name="名称">'[9]配水管原'!#REF!</definedName>
    <definedName name="枠２" hidden="1">{#N/A,#N/A,FALSE,"表紙";#N/A,#N/A,FALSE,"仮設";#N/A,#N/A,FALSE,"代価表１";#N/A,#N/A,FALSE,"Ｂ交通"}</definedName>
    <definedName name="濾過池配線材料" hidden="1">{"設定1",#N/A,FALSE,"第5号-1";"設定2",#N/A,FALSE,"第5号-1"}</definedName>
  </definedNames>
  <calcPr fullCalcOnLoad="1"/>
</workbook>
</file>

<file path=xl/sharedStrings.xml><?xml version="1.0" encoding="utf-8"?>
<sst xmlns="http://schemas.openxmlformats.org/spreadsheetml/2006/main" count="30" uniqueCount="20">
  <si>
    <t>式</t>
  </si>
  <si>
    <t>本　　工　　事　　費　　内　　訳　　表　</t>
  </si>
  <si>
    <t>費　　　目</t>
  </si>
  <si>
    <t>工　　　　種</t>
  </si>
  <si>
    <t>種　　　　別</t>
  </si>
  <si>
    <t>細　　　　別</t>
  </si>
  <si>
    <t>単位</t>
  </si>
  <si>
    <t>数　量</t>
  </si>
  <si>
    <t>単　　　価</t>
  </si>
  <si>
    <t>金　　　　額</t>
  </si>
  <si>
    <t>摘　　　　　　　要</t>
  </si>
  <si>
    <t>本工事費</t>
  </si>
  <si>
    <t>工事価格</t>
  </si>
  <si>
    <t>消費税等相当額</t>
  </si>
  <si>
    <t>本工事費計</t>
  </si>
  <si>
    <t>摘　　　　　　　要</t>
  </si>
  <si>
    <t>土木工事</t>
  </si>
  <si>
    <t>建築工事</t>
  </si>
  <si>
    <t>設計内訳表(土木工事)</t>
  </si>
  <si>
    <t>設計内訳表(建築工事)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</si>
</sst>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0_ "/>
    <numFmt numFmtId="178" formatCode="0.0"/>
    <numFmt numFmtId="179" formatCode="0.000"/>
    <numFmt numFmtId="180" formatCode="#,##0.00_ "/>
    <numFmt numFmtId="181" formatCode="0_ "/>
    <numFmt numFmtId="182" formatCode="###0"/>
    <numFmt numFmtId="183" formatCode="_(* #,##0.00_);_(* &quot;¥&quot;&quot;¥&quot;&quot;¥&quot;\(#,##0.00&quot;¥&quot;&quot;¥&quot;&quot;¥&quot;\);_(* &quot;-&quot;??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-;&quot;▲&quot;#,##0\-"/>
    <numFmt numFmtId="187" formatCode="&quot;¥&quot;#,##0\-;&quot;¥&quot;&quot;▲&quot;#,##0\-"/>
    <numFmt numFmtId="188" formatCode="#%"/>
  </numFmts>
  <fonts count="76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12"/>
      <name val="ＭＳ 明朝"/>
      <family val="1"/>
    </font>
    <font>
      <sz val="11"/>
      <name val="ＭＳ 明朝"/>
      <family val="1"/>
    </font>
    <font>
      <sz val="11"/>
      <color indexed="12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11"/>
      <color indexed="10"/>
      <name val="ＭＳ 明朝"/>
      <family val="1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2"/>
      <name val="ＭＳ ゴシック"/>
      <family val="3"/>
    </font>
    <font>
      <sz val="11"/>
      <name val="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4"/>
      <name val="lr ¾©"/>
      <family val="1"/>
    </font>
    <font>
      <sz val="8"/>
      <name val="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name val="¾©"/>
      <family val="1"/>
    </font>
    <font>
      <sz val="8"/>
      <name val="Verdana"/>
      <family val="2"/>
    </font>
    <font>
      <sz val="12"/>
      <name val="ＭＳ ゴシック"/>
      <family val="3"/>
    </font>
    <font>
      <b/>
      <sz val="8"/>
      <color indexed="23"/>
      <name val="Verdana"/>
      <family val="2"/>
    </font>
    <font>
      <sz val="9.5"/>
      <name val="ＭＳ ゴシック"/>
      <family val="3"/>
    </font>
    <font>
      <sz val="7"/>
      <color indexed="11"/>
      <name val="明朝"/>
      <family val="1"/>
    </font>
    <font>
      <sz val="16"/>
      <color indexed="9"/>
      <name val="Tahoma"/>
      <family val="2"/>
    </font>
    <font>
      <sz val="12"/>
      <color indexed="8"/>
      <name val="ＭＳ 明朝"/>
      <family val="1"/>
    </font>
    <font>
      <b/>
      <sz val="11"/>
      <name val="Helv"/>
      <family val="2"/>
    </font>
    <font>
      <sz val="11"/>
      <name val="lr oSVbN"/>
      <family val="2"/>
    </font>
    <font>
      <b/>
      <sz val="18"/>
      <color indexed="56"/>
      <name val="ＭＳ Ｐゴシック"/>
      <family val="3"/>
    </font>
    <font>
      <b/>
      <sz val="12"/>
      <name val="ＭＳ 明朝"/>
      <family val="1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8.25"/>
      <color indexed="12"/>
      <name val="ＭＳ 明朝"/>
      <family val="1"/>
    </font>
    <font>
      <sz val="11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sz val="10"/>
      <name val="明朝"/>
      <family val="1"/>
    </font>
    <font>
      <sz val="8"/>
      <name val="ＭＳ Ｐゴシック"/>
      <family val="3"/>
    </font>
    <font>
      <sz val="14"/>
      <name val="明朝"/>
      <family val="1"/>
    </font>
    <font>
      <b/>
      <sz val="11"/>
      <color indexed="52"/>
      <name val="ＭＳ ゴシック"/>
      <family val="3"/>
    </font>
    <font>
      <sz val="14"/>
      <color indexed="12"/>
      <name val="Terminal"/>
      <family val="3"/>
    </font>
    <font>
      <sz val="11"/>
      <color indexed="10"/>
      <name val="ＭＳ ゴシック"/>
      <family val="3"/>
    </font>
    <font>
      <sz val="9"/>
      <name val="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name val="ＪＳ明朝"/>
      <family val="1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sz val="12"/>
      <name val="標準明朝"/>
      <family val="1"/>
    </font>
    <font>
      <b/>
      <sz val="11"/>
      <color indexed="63"/>
      <name val="ＭＳ ゴシック"/>
      <family val="3"/>
    </font>
    <font>
      <sz val="7"/>
      <color indexed="18"/>
      <name val="明朝"/>
      <family val="1"/>
    </font>
    <font>
      <sz val="10"/>
      <name val="FA 明朝"/>
      <family val="3"/>
    </font>
    <font>
      <sz val="14"/>
      <color indexed="8"/>
      <name val="ＭＳ 明朝"/>
      <family val="1"/>
    </font>
    <font>
      <sz val="12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4"/>
      <color indexed="14"/>
      <name val="明朝"/>
      <family val="1"/>
    </font>
    <font>
      <sz val="14"/>
      <color indexed="9"/>
      <name val="明朝"/>
      <family val="1"/>
    </font>
    <font>
      <sz val="10"/>
      <color indexed="8"/>
      <name val="Times New Roman"/>
      <family val="1"/>
    </font>
    <font>
      <sz val="11"/>
      <name val="ＭＳ Ｐ明朝"/>
      <family val="1"/>
    </font>
    <font>
      <sz val="10"/>
      <name val="HGPｺﾞｼｯｸM"/>
      <family val="3"/>
    </font>
    <font>
      <sz val="11"/>
      <color indexed="8"/>
      <name val="ＭＳ Ｐ明朝"/>
      <family val="1"/>
    </font>
    <font>
      <sz val="14"/>
      <name val="ＭＳ ゴシック"/>
      <family val="3"/>
    </font>
    <font>
      <sz val="11"/>
      <color indexed="17"/>
      <name val="ＭＳ ゴシック"/>
      <family val="3"/>
    </font>
    <font>
      <sz val="11"/>
      <color indexed="16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11"/>
      </patternFill>
    </fill>
  </fills>
  <borders count="2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/>
      <bottom style="thin"/>
    </border>
    <border>
      <left style="hair">
        <color indexed="12"/>
      </left>
      <right/>
      <top/>
      <bottom style="hair">
        <color indexed="1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hair"/>
      <right/>
      <top/>
      <bottom style="hair"/>
    </border>
    <border>
      <left style="thin"/>
      <right/>
      <top style="thin"/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hair"/>
    </border>
    <border>
      <left/>
      <right/>
      <top style="medium"/>
      <bottom/>
    </border>
    <border>
      <left style="dotted"/>
      <right style="dotted"/>
      <top style="dotted"/>
      <bottom style="dotted"/>
    </border>
  </borders>
  <cellStyleXfs count="42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183" fontId="14" fillId="0" borderId="0" applyFont="0" applyFill="0" applyBorder="0" applyAlignment="0" applyProtection="0"/>
    <xf numFmtId="41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6" fontId="27" fillId="0" borderId="0" applyFont="0" applyFill="0" applyBorder="0" applyAlignment="0" applyProtection="0"/>
    <xf numFmtId="0" fontId="3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8" fillId="16" borderId="0" applyBorder="0">
      <alignment horizontal="left" vertical="center" indent="1"/>
      <protection/>
    </xf>
    <xf numFmtId="0" fontId="5" fillId="0" borderId="0" applyFill="0" applyBorder="0" applyAlignment="0">
      <protection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9" fillId="0" borderId="0" applyNumberFormat="0" applyFont="0" applyBorder="0" applyAlignment="0" applyProtection="0"/>
    <xf numFmtId="184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1" fillId="0" borderId="0">
      <alignment horizontal="left"/>
      <protection/>
    </xf>
    <xf numFmtId="38" fontId="12" fillId="17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18" borderId="3" applyNumberFormat="0" applyBorder="0" applyAlignment="0" applyProtection="0"/>
    <xf numFmtId="0" fontId="30" fillId="17" borderId="0">
      <alignment horizontal="left" indent="1"/>
      <protection/>
    </xf>
    <xf numFmtId="0" fontId="0" fillId="0" borderId="0">
      <alignment/>
      <protection/>
    </xf>
    <xf numFmtId="0" fontId="14" fillId="0" borderId="0">
      <alignment/>
      <protection/>
    </xf>
    <xf numFmtId="0" fontId="31" fillId="0" borderId="0">
      <alignment/>
      <protection/>
    </xf>
    <xf numFmtId="0" fontId="32" fillId="0" borderId="0">
      <alignment horizontal="left" vertical="top"/>
      <protection/>
    </xf>
    <xf numFmtId="10" fontId="14" fillId="0" borderId="0" applyFont="0" applyFill="0" applyBorder="0" applyAlignment="0" applyProtection="0"/>
    <xf numFmtId="4" fontId="11" fillId="0" borderId="0">
      <alignment horizontal="right"/>
      <protection/>
    </xf>
    <xf numFmtId="0" fontId="33" fillId="16" borderId="0">
      <alignment horizontal="left" indent="1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34" fillId="19" borderId="0">
      <alignment/>
      <protection/>
    </xf>
    <xf numFmtId="0" fontId="34" fillId="19" borderId="0">
      <alignment/>
      <protection/>
    </xf>
    <xf numFmtId="0" fontId="34" fillId="19" borderId="0">
      <alignment/>
      <protection/>
    </xf>
    <xf numFmtId="0" fontId="34" fillId="19" borderId="0">
      <alignment/>
      <protection/>
    </xf>
    <xf numFmtId="0" fontId="34" fillId="19" borderId="0">
      <alignment/>
      <protection/>
    </xf>
    <xf numFmtId="0" fontId="34" fillId="19" borderId="0">
      <alignment/>
      <protection/>
    </xf>
    <xf numFmtId="0" fontId="34" fillId="19" borderId="0">
      <alignment/>
      <protection/>
    </xf>
    <xf numFmtId="0" fontId="34" fillId="19" borderId="0">
      <alignment/>
      <protection/>
    </xf>
    <xf numFmtId="0" fontId="35" fillId="0" borderId="0">
      <alignment/>
      <protection/>
    </xf>
    <xf numFmtId="0" fontId="17" fillId="0" borderId="0">
      <alignment horizontal="center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>
      <alignment horizontal="center" vertical="center"/>
      <protection/>
    </xf>
    <xf numFmtId="0" fontId="39" fillId="16" borderId="4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42" fillId="18" borderId="5" applyNumberFormat="0" applyFont="0" applyAlignment="0" applyProtection="0"/>
    <xf numFmtId="0" fontId="43" fillId="0" borderId="6" applyNumberFormat="0" applyFill="0" applyAlignment="0" applyProtection="0"/>
    <xf numFmtId="0" fontId="44" fillId="3" borderId="0" applyNumberFormat="0" applyBorder="0" applyAlignment="0" applyProtection="0"/>
    <xf numFmtId="0" fontId="45" fillId="0" borderId="0">
      <alignment horizontal="left"/>
      <protection/>
    </xf>
    <xf numFmtId="180" fontId="46" fillId="0" borderId="7">
      <alignment shrinkToFit="1"/>
      <protection/>
    </xf>
    <xf numFmtId="0" fontId="47" fillId="0" borderId="0">
      <alignment horizontal="distributed" vertical="center"/>
      <protection/>
    </xf>
    <xf numFmtId="0" fontId="48" fillId="17" borderId="8" applyNumberFormat="0" applyAlignment="0" applyProtection="0"/>
    <xf numFmtId="1" fontId="49" fillId="0" borderId="9">
      <alignment/>
      <protection locked="0"/>
    </xf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3" fillId="0" borderId="0" applyFont="0" applyFill="0" applyBorder="0" applyAlignment="0" applyProtection="0"/>
    <xf numFmtId="38" fontId="53" fillId="0" borderId="0" applyFont="0" applyFill="0" applyBorder="0" applyAlignment="0" applyProtection="0"/>
    <xf numFmtId="38" fontId="5" fillId="0" borderId="0" applyFont="0" applyFill="0" applyBorder="0" applyAlignment="0" applyProtection="0"/>
    <xf numFmtId="182" fontId="54" fillId="0" borderId="10" applyFill="0" applyBorder="0" applyProtection="0">
      <alignment/>
    </xf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18" fillId="0" borderId="0">
      <alignment vertical="center"/>
      <protection/>
    </xf>
    <xf numFmtId="186" fontId="45" fillId="0" borderId="14">
      <alignment/>
      <protection locked="0"/>
    </xf>
    <xf numFmtId="186" fontId="45" fillId="0" borderId="14">
      <alignment/>
      <protection locked="0"/>
    </xf>
    <xf numFmtId="187" fontId="45" fillId="0" borderId="14">
      <alignment/>
      <protection locked="0"/>
    </xf>
    <xf numFmtId="1" fontId="5" fillId="0" borderId="15">
      <alignment/>
      <protection/>
    </xf>
    <xf numFmtId="1" fontId="5" fillId="0" borderId="15">
      <alignment/>
      <protection/>
    </xf>
    <xf numFmtId="1" fontId="5" fillId="0" borderId="15">
      <alignment/>
      <protection/>
    </xf>
    <xf numFmtId="1" fontId="5" fillId="0" borderId="15">
      <alignment/>
      <protection/>
    </xf>
    <xf numFmtId="1" fontId="5" fillId="0" borderId="15">
      <alignment/>
      <protection/>
    </xf>
    <xf numFmtId="1" fontId="5" fillId="0" borderId="15">
      <alignment/>
      <protection/>
    </xf>
    <xf numFmtId="1" fontId="5" fillId="0" borderId="15">
      <alignment/>
      <protection/>
    </xf>
    <xf numFmtId="1" fontId="5" fillId="0" borderId="15">
      <alignment/>
      <protection/>
    </xf>
    <xf numFmtId="1" fontId="5" fillId="0" borderId="15">
      <alignment/>
      <protection/>
    </xf>
    <xf numFmtId="1" fontId="5" fillId="0" borderId="15">
      <alignment/>
      <protection/>
    </xf>
    <xf numFmtId="1" fontId="5" fillId="0" borderId="15">
      <alignment/>
      <protection/>
    </xf>
    <xf numFmtId="1" fontId="5" fillId="0" borderId="15">
      <alignment/>
      <protection/>
    </xf>
    <xf numFmtId="1" fontId="5" fillId="0" borderId="15">
      <alignment/>
      <protection/>
    </xf>
    <xf numFmtId="0" fontId="7" fillId="0" borderId="16">
      <alignment horizontal="center"/>
      <protection/>
    </xf>
    <xf numFmtId="0" fontId="7" fillId="0" borderId="16">
      <alignment horizontal="center"/>
      <protection/>
    </xf>
    <xf numFmtId="0" fontId="5" fillId="0" borderId="0">
      <alignment/>
      <protection/>
    </xf>
    <xf numFmtId="0" fontId="51" fillId="0" borderId="0">
      <alignment horizontal="left" vertical="top"/>
      <protection/>
    </xf>
    <xf numFmtId="0" fontId="58" fillId="0" borderId="17" applyNumberFormat="0" applyFill="0" applyAlignment="0" applyProtection="0"/>
    <xf numFmtId="0" fontId="47" fillId="0" borderId="0">
      <alignment vertical="center" textRotation="90"/>
      <protection/>
    </xf>
    <xf numFmtId="0" fontId="59" fillId="0" borderId="0">
      <alignment vertical="center" textRotation="90"/>
      <protection/>
    </xf>
    <xf numFmtId="0" fontId="60" fillId="17" borderId="18" applyNumberFormat="0" applyAlignment="0" applyProtection="0"/>
    <xf numFmtId="178" fontId="61" fillId="0" borderId="0">
      <alignment horizontal="center" vertical="top"/>
      <protection/>
    </xf>
    <xf numFmtId="0" fontId="24" fillId="0" borderId="0">
      <alignment/>
      <protection/>
    </xf>
    <xf numFmtId="0" fontId="62" fillId="0" borderId="0">
      <alignment vertical="center"/>
      <protection/>
    </xf>
    <xf numFmtId="179" fontId="8" fillId="0" borderId="19">
      <alignment horizontal="centerContinuous" vertical="center"/>
      <protection hidden="1"/>
    </xf>
    <xf numFmtId="179" fontId="8" fillId="0" borderId="19">
      <alignment horizontal="centerContinuous" vertical="center"/>
      <protection hidden="1"/>
    </xf>
    <xf numFmtId="0" fontId="63" fillId="0" borderId="0" applyNumberFormat="0" applyFont="0" applyBorder="0" applyAlignment="0" applyProtection="0"/>
    <xf numFmtId="0" fontId="62" fillId="0" borderId="0">
      <alignment/>
      <protection/>
    </xf>
    <xf numFmtId="0" fontId="64" fillId="0" borderId="0">
      <alignment/>
      <protection/>
    </xf>
    <xf numFmtId="0" fontId="65" fillId="0" borderId="0" applyNumberFormat="0" applyFill="0" applyBorder="0" applyAlignment="0" applyProtection="0"/>
    <xf numFmtId="0" fontId="19" fillId="0" borderId="0">
      <alignment vertical="center"/>
      <protection/>
    </xf>
    <xf numFmtId="0" fontId="19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7" borderId="8" applyNumberFormat="0" applyAlignment="0" applyProtection="0"/>
    <xf numFmtId="0" fontId="67" fillId="25" borderId="20" applyFill="0" applyBorder="0" applyAlignment="0">
      <protection/>
    </xf>
    <xf numFmtId="0" fontId="67" fillId="25" borderId="20" applyFill="0" applyBorder="0" applyAlignment="0">
      <protection/>
    </xf>
    <xf numFmtId="181" fontId="64" fillId="0" borderId="21" applyNumberFormat="0" applyFont="0" applyAlignment="0" applyProtection="0"/>
    <xf numFmtId="179" fontId="68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52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7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1" fillId="0" borderId="0">
      <alignment vertical="center"/>
      <protection/>
    </xf>
    <xf numFmtId="0" fontId="5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5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5" fillId="0" borderId="0">
      <alignment vertical="center"/>
      <protection/>
    </xf>
    <xf numFmtId="0" fontId="72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19" fillId="0" borderId="0">
      <alignment/>
      <protection/>
    </xf>
    <xf numFmtId="0" fontId="53" fillId="0" borderId="0">
      <alignment vertical="center"/>
      <protection/>
    </xf>
    <xf numFmtId="0" fontId="52" fillId="0" borderId="0">
      <alignment vertical="center"/>
      <protection/>
    </xf>
    <xf numFmtId="188" fontId="19" fillId="0" borderId="0">
      <alignment/>
      <protection/>
    </xf>
    <xf numFmtId="0" fontId="9" fillId="0" borderId="0">
      <alignment vertical="center"/>
      <protection/>
    </xf>
    <xf numFmtId="0" fontId="73" fillId="0" borderId="0">
      <alignment vertical="center"/>
      <protection/>
    </xf>
    <xf numFmtId="0" fontId="47" fillId="0" borderId="0">
      <alignment horizontal="right" wrapText="1"/>
      <protection locked="0"/>
    </xf>
    <xf numFmtId="0" fontId="7" fillId="0" borderId="0">
      <alignment/>
      <protection/>
    </xf>
    <xf numFmtId="0" fontId="5" fillId="0" borderId="0">
      <alignment horizontal="left" vertical="center"/>
      <protection/>
    </xf>
    <xf numFmtId="0" fontId="7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10" borderId="0" xfId="0" applyFont="1" applyFill="1" applyAlignment="1">
      <alignment vertical="center"/>
    </xf>
    <xf numFmtId="0" fontId="5" fillId="1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 quotePrefix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 quotePrefix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10" fillId="1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>
      <alignment vertical="center"/>
    </xf>
    <xf numFmtId="38" fontId="5" fillId="0" borderId="0" xfId="108" applyFont="1" applyFill="1" applyAlignment="1">
      <alignment vertical="center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37" fontId="5" fillId="0" borderId="0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38" fontId="6" fillId="0" borderId="0" xfId="108" applyFont="1" applyFill="1" applyAlignment="1">
      <alignment vertical="center"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quotePrefix="1">
      <alignment horizontal="distributed" vertical="center"/>
    </xf>
    <xf numFmtId="37" fontId="20" fillId="0" borderId="0" xfId="0" applyNumberFormat="1" applyFont="1" applyFill="1" applyBorder="1" applyAlignment="1" applyProtection="1">
      <alignment vertical="center"/>
      <protection/>
    </xf>
    <xf numFmtId="2" fontId="20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 quotePrefix="1">
      <alignment horizontal="left" vertical="center"/>
      <protection/>
    </xf>
    <xf numFmtId="37" fontId="21" fillId="0" borderId="0" xfId="0" applyNumberFormat="1" applyFont="1" applyFill="1" applyBorder="1" applyAlignment="1" applyProtection="1">
      <alignment horizontal="right" vertical="center"/>
      <protection/>
    </xf>
    <xf numFmtId="0" fontId="22" fillId="1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10" borderId="0" xfId="0" applyFont="1" applyFill="1" applyAlignment="1">
      <alignment horizontal="center"/>
    </xf>
    <xf numFmtId="0" fontId="5" fillId="10" borderId="0" xfId="0" applyNumberFormat="1" applyFont="1" applyFill="1" applyBorder="1" applyAlignment="1" applyProtection="1">
      <alignment horizontal="right"/>
      <protection/>
    </xf>
    <xf numFmtId="0" fontId="5" fillId="10" borderId="0" xfId="0" applyFont="1" applyFill="1" applyAlignment="1">
      <alignment horizontal="distributed" vertical="center"/>
    </xf>
    <xf numFmtId="0" fontId="6" fillId="10" borderId="0" xfId="0" applyFont="1" applyFill="1" applyBorder="1" applyAlignment="1" applyProtection="1">
      <alignment vertical="center"/>
      <protection locked="0"/>
    </xf>
    <xf numFmtId="176" fontId="5" fillId="10" borderId="0" xfId="0" applyNumberFormat="1" applyFont="1" applyFill="1" applyBorder="1" applyAlignment="1" applyProtection="1">
      <alignment vertical="center"/>
      <protection/>
    </xf>
    <xf numFmtId="176" fontId="5" fillId="10" borderId="0" xfId="0" applyNumberFormat="1" applyFont="1" applyFill="1" applyBorder="1" applyAlignment="1">
      <alignment vertical="center"/>
    </xf>
    <xf numFmtId="38" fontId="5" fillId="10" borderId="0" xfId="108" applyFont="1" applyFill="1" applyAlignment="1">
      <alignment vertical="center"/>
    </xf>
    <xf numFmtId="176" fontId="6" fillId="10" borderId="0" xfId="0" applyNumberFormat="1" applyFont="1" applyFill="1" applyBorder="1" applyAlignment="1" applyProtection="1">
      <alignment vertical="center"/>
      <protection locked="0"/>
    </xf>
    <xf numFmtId="37" fontId="5" fillId="10" borderId="0" xfId="0" applyNumberFormat="1" applyFont="1" applyFill="1" applyBorder="1" applyAlignment="1" applyProtection="1">
      <alignment vertical="center"/>
      <protection/>
    </xf>
    <xf numFmtId="177" fontId="5" fillId="10" borderId="0" xfId="0" applyNumberFormat="1" applyFont="1" applyFill="1" applyBorder="1" applyAlignment="1" applyProtection="1">
      <alignment vertical="center"/>
      <protection/>
    </xf>
    <xf numFmtId="38" fontId="6" fillId="10" borderId="0" xfId="108" applyFont="1" applyFill="1" applyAlignment="1">
      <alignment vertical="center"/>
    </xf>
    <xf numFmtId="37" fontId="10" fillId="10" borderId="0" xfId="0" applyNumberFormat="1" applyFont="1" applyFill="1" applyBorder="1" applyAlignment="1" applyProtection="1">
      <alignment vertical="center"/>
      <protection/>
    </xf>
    <xf numFmtId="0" fontId="5" fillId="10" borderId="0" xfId="0" applyFont="1" applyFill="1" applyAlignment="1" quotePrefix="1">
      <alignment horizontal="left" vertical="center"/>
    </xf>
    <xf numFmtId="0" fontId="21" fillId="10" borderId="0" xfId="0" applyFont="1" applyFill="1" applyAlignment="1">
      <alignment vertical="center"/>
    </xf>
    <xf numFmtId="0" fontId="8" fillId="10" borderId="0" xfId="0" applyFont="1" applyFill="1" applyAlignment="1">
      <alignment vertical="center"/>
    </xf>
    <xf numFmtId="37" fontId="75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quotePrefix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 quotePrefix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10" borderId="0" xfId="0" applyFont="1" applyFill="1" applyAlignment="1">
      <alignment horizontal="center" vertical="center"/>
    </xf>
  </cellXfs>
  <cellStyles count="414">
    <cellStyle name="Normal" xfId="0"/>
    <cellStyle name="¢è`" xfId="15"/>
    <cellStyle name="æØè [0.00]_laroux" xfId="16"/>
    <cellStyle name="æØè_¼ÚH(¿)" xfId="17"/>
    <cellStyle name="ÊÝ [0.00]_àWv\Ìf" xfId="18"/>
    <cellStyle name="ÊÝ_àWv\Ìf" xfId="19"/>
    <cellStyle name="W_512" xfId="20"/>
    <cellStyle name="2" xfId="21"/>
    <cellStyle name="2_0-K下流" xfId="22"/>
    <cellStyle name="2_Book1" xfId="23"/>
    <cellStyle name="2_H10八推" xfId="24"/>
    <cellStyle name="2_数量" xfId="25"/>
    <cellStyle name="2_数量10" xfId="26"/>
    <cellStyle name="2_数量18-1" xfId="27"/>
    <cellStyle name="2_数量18-2" xfId="28"/>
    <cellStyle name="2_泥濃式推進_1" xfId="29"/>
    <cellStyle name="2_泥濃式推進_2" xfId="30"/>
    <cellStyle name="2_立坑" xfId="31"/>
    <cellStyle name="2_立坑数量" xfId="32"/>
    <cellStyle name="20% - アクセント 1" xfId="33"/>
    <cellStyle name="20% - アクセント 2" xfId="34"/>
    <cellStyle name="20% - アクセント 3" xfId="35"/>
    <cellStyle name="20% - アクセント 4" xfId="36"/>
    <cellStyle name="20% - アクセント 5" xfId="37"/>
    <cellStyle name="20% - アクセント 6" xfId="38"/>
    <cellStyle name="40% - アクセント 1" xfId="39"/>
    <cellStyle name="40% - アクセント 2" xfId="40"/>
    <cellStyle name="40% - アクセント 3" xfId="41"/>
    <cellStyle name="40% - アクセント 4" xfId="42"/>
    <cellStyle name="40% - アクセント 5" xfId="43"/>
    <cellStyle name="40% - アクセント 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Body text" xfId="51"/>
    <cellStyle name="Calc Currency (0)" xfId="52"/>
    <cellStyle name="Comma [0]_Full Year FY96" xfId="53"/>
    <cellStyle name="Comma_Full Year FY96" xfId="54"/>
    <cellStyle name="COMP定番表書式" xfId="55"/>
    <cellStyle name="Currency [0]_Full Year FY96" xfId="56"/>
    <cellStyle name="Currency_Full Year FY96" xfId="57"/>
    <cellStyle name="entry" xfId="58"/>
    <cellStyle name="Grey" xfId="59"/>
    <cellStyle name="Header1" xfId="60"/>
    <cellStyle name="Header2" xfId="61"/>
    <cellStyle name="Input [yellow]" xfId="62"/>
    <cellStyle name="NonPrint_Heading" xfId="63"/>
    <cellStyle name="Normal - Style1" xfId="64"/>
    <cellStyle name="Normal_#18-Internet" xfId="65"/>
    <cellStyle name="ORG" xfId="66"/>
    <cellStyle name="Page" xfId="67"/>
    <cellStyle name="Percent [2]" xfId="68"/>
    <cellStyle name="price" xfId="69"/>
    <cellStyle name="Product Title" xfId="70"/>
    <cellStyle name="revised" xfId="71"/>
    <cellStyle name="section" xfId="72"/>
    <cellStyle name="StyleName1" xfId="73"/>
    <cellStyle name="StyleName2" xfId="74"/>
    <cellStyle name="StyleName3" xfId="75"/>
    <cellStyle name="StyleName4" xfId="76"/>
    <cellStyle name="StyleName5" xfId="77"/>
    <cellStyle name="StyleName6" xfId="78"/>
    <cellStyle name="StyleName7" xfId="79"/>
    <cellStyle name="StyleName8" xfId="80"/>
    <cellStyle name="subhead" xfId="81"/>
    <cellStyle name="title" xfId="82"/>
    <cellStyle name="アクセント 1" xfId="83"/>
    <cellStyle name="アクセント 2" xfId="84"/>
    <cellStyle name="アクセント 3" xfId="85"/>
    <cellStyle name="アクセント 4" xfId="86"/>
    <cellStyle name="アクセント 5" xfId="87"/>
    <cellStyle name="アクセント 6" xfId="88"/>
    <cellStyle name="タイトル" xfId="89"/>
    <cellStyle name="タイトル１" xfId="90"/>
    <cellStyle name="チェック セル" xfId="91"/>
    <cellStyle name="どちらでもない" xfId="92"/>
    <cellStyle name="Percent" xfId="93"/>
    <cellStyle name="パーセント 2" xfId="94"/>
    <cellStyle name="パーセント 2 2" xfId="95"/>
    <cellStyle name="パーセント 3" xfId="96"/>
    <cellStyle name="ハイパーリンク 2" xfId="97"/>
    <cellStyle name="メモ" xfId="98"/>
    <cellStyle name="メモ 2" xfId="99"/>
    <cellStyle name="リンク セル" xfId="100"/>
    <cellStyle name="悪い" xfId="101"/>
    <cellStyle name="下小文字" xfId="102"/>
    <cellStyle name="仮設" xfId="103"/>
    <cellStyle name="均等" xfId="104"/>
    <cellStyle name="計算" xfId="105"/>
    <cellStyle name="計算値" xfId="106"/>
    <cellStyle name="警告文" xfId="107"/>
    <cellStyle name="Comma [0]" xfId="108"/>
    <cellStyle name="Comma" xfId="109"/>
    <cellStyle name="桁区切り 2" xfId="110"/>
    <cellStyle name="桁区切り 2 2" xfId="111"/>
    <cellStyle name="桁区切り 2 2 2" xfId="112"/>
    <cellStyle name="桁区切り 2 2 3" xfId="113"/>
    <cellStyle name="桁区切り 2 2 4" xfId="114"/>
    <cellStyle name="桁区切り 2 3" xfId="115"/>
    <cellStyle name="桁区切り 2 3 2" xfId="116"/>
    <cellStyle name="桁区切り 2 3 3" xfId="117"/>
    <cellStyle name="桁区切り 3" xfId="118"/>
    <cellStyle name="桁区切り 3 2" xfId="119"/>
    <cellStyle name="桁区切り 3 3" xfId="120"/>
    <cellStyle name="桁区切り 3 3 2" xfId="121"/>
    <cellStyle name="桁区切り 3 3 3" xfId="122"/>
    <cellStyle name="桁区切り 4" xfId="123"/>
    <cellStyle name="桁区切り 4 2" xfId="124"/>
    <cellStyle name="桁区切り 5" xfId="125"/>
    <cellStyle name="桁区切り 6" xfId="126"/>
    <cellStyle name="桁区切り 6 2" xfId="127"/>
    <cellStyle name="桁区切り 7" xfId="128"/>
    <cellStyle name="桁区切り（０なし）" xfId="129"/>
    <cellStyle name="見出し 1" xfId="130"/>
    <cellStyle name="見出し 2" xfId="131"/>
    <cellStyle name="見出し 3" xfId="132"/>
    <cellStyle name="見出し 4" xfId="133"/>
    <cellStyle name="見出し標準" xfId="134"/>
    <cellStyle name="見積桁区切り" xfId="135"/>
    <cellStyle name="見積-桁区切り" xfId="136"/>
    <cellStyle name="見積-通貨記号" xfId="137"/>
    <cellStyle name="個" xfId="138"/>
    <cellStyle name="個_仕切弁きょう" xfId="139"/>
    <cellStyle name="個_仕切弁きょう(千本)" xfId="140"/>
    <cellStyle name="個_仕切弁きょう静市" xfId="141"/>
    <cellStyle name="個_仕切弁きょう堀川" xfId="142"/>
    <cellStyle name="個_支給材料東半木町" xfId="143"/>
    <cellStyle name="個_数量" xfId="144"/>
    <cellStyle name="個_数量(一乗寺)" xfId="145"/>
    <cellStyle name="個_数量(吉田)" xfId="146"/>
    <cellStyle name="個_数量(四条大宮)" xfId="147"/>
    <cellStyle name="個_数量1" xfId="148"/>
    <cellStyle name="個_数量2" xfId="149"/>
    <cellStyle name="個_数量蹴上(修正後)" xfId="150"/>
    <cellStyle name="工期算定表" xfId="151"/>
    <cellStyle name="工期算定表 2" xfId="152"/>
    <cellStyle name="構造計算" xfId="153"/>
    <cellStyle name="指数" xfId="154"/>
    <cellStyle name="集計" xfId="155"/>
    <cellStyle name="縦書" xfId="156"/>
    <cellStyle name="縦書き" xfId="157"/>
    <cellStyle name="出力" xfId="158"/>
    <cellStyle name="小上" xfId="159"/>
    <cellStyle name="小文字" xfId="160"/>
    <cellStyle name="数量計算" xfId="161"/>
    <cellStyle name="清水市" xfId="162"/>
    <cellStyle name="清水市数量" xfId="163"/>
    <cellStyle name="積算" xfId="164"/>
    <cellStyle name="積算根拠" xfId="165"/>
    <cellStyle name="設備内訳" xfId="166"/>
    <cellStyle name="説明文" xfId="167"/>
    <cellStyle name="中間" xfId="168"/>
    <cellStyle name="中文字" xfId="169"/>
    <cellStyle name="Currency [0]" xfId="170"/>
    <cellStyle name="Currency" xfId="171"/>
    <cellStyle name="入力" xfId="172"/>
    <cellStyle name="入力横" xfId="173"/>
    <cellStyle name="入力横 2" xfId="174"/>
    <cellStyle name="破線" xfId="175"/>
    <cellStyle name="非標示" xfId="176"/>
    <cellStyle name="非表示" xfId="177"/>
    <cellStyle name="標準 10" xfId="178"/>
    <cellStyle name="標準 11" xfId="179"/>
    <cellStyle name="標準 2" xfId="180"/>
    <cellStyle name="標準 2 2" xfId="181"/>
    <cellStyle name="標準 2 2 2" xfId="182"/>
    <cellStyle name="標準 2 2 2 2" xfId="183"/>
    <cellStyle name="標準 2 3" xfId="184"/>
    <cellStyle name="標準 2_大台町設計書60工区（下三瀬加圧）ポンプ・電気設備" xfId="185"/>
    <cellStyle name="標準 3" xfId="186"/>
    <cellStyle name="標準 3 2" xfId="187"/>
    <cellStyle name="標準 3 3" xfId="188"/>
    <cellStyle name="標準 3 4" xfId="189"/>
    <cellStyle name="標準 3_大台町設計書60工区（下三瀬加圧）ポンプ・電気設備" xfId="190"/>
    <cellStyle name="標準 4" xfId="191"/>
    <cellStyle name="標準 4 2" xfId="192"/>
    <cellStyle name="標準 4 2 2" xfId="193"/>
    <cellStyle name="標準 4 2 2 2" xfId="194"/>
    <cellStyle name="標準 4 2 2 2 2" xfId="195"/>
    <cellStyle name="標準 4 2 2 2 2 2" xfId="196"/>
    <cellStyle name="標準 4 2 2 2 2 2 2" xfId="197"/>
    <cellStyle name="標準 4 2 2 2 2 2 3" xfId="198"/>
    <cellStyle name="標準 4 2 2 2 2 3" xfId="199"/>
    <cellStyle name="標準 4 2 2 2 2 3 2" xfId="200"/>
    <cellStyle name="標準 4 2 2 2 2 4" xfId="201"/>
    <cellStyle name="標準 4 2 2 2 3" xfId="202"/>
    <cellStyle name="標準 4 2 2 2 3 2" xfId="203"/>
    <cellStyle name="標準 4 2 2 2 3 3" xfId="204"/>
    <cellStyle name="標準 4 2 2 2 4" xfId="205"/>
    <cellStyle name="標準 4 2 2 2 4 2" xfId="206"/>
    <cellStyle name="標準 4 2 2 2 5" xfId="207"/>
    <cellStyle name="標準 4 2 2 3" xfId="208"/>
    <cellStyle name="標準 4 2 2 3 2" xfId="209"/>
    <cellStyle name="標準 4 2 2 3 2 2" xfId="210"/>
    <cellStyle name="標準 4 2 2 3 2 3" xfId="211"/>
    <cellStyle name="標準 4 2 2 3 3" xfId="212"/>
    <cellStyle name="標準 4 2 2 3 3 2" xfId="213"/>
    <cellStyle name="標準 4 2 2 3 4" xfId="214"/>
    <cellStyle name="標準 4 2 2 4" xfId="215"/>
    <cellStyle name="標準 4 2 2 4 2" xfId="216"/>
    <cellStyle name="標準 4 2 2 4 3" xfId="217"/>
    <cellStyle name="標準 4 2 2 5" xfId="218"/>
    <cellStyle name="標準 4 2 2 5 2" xfId="219"/>
    <cellStyle name="標準 4 2 2 6" xfId="220"/>
    <cellStyle name="標準 4 2 2_設計書(電気設備工事)" xfId="221"/>
    <cellStyle name="標準 4 2 3" xfId="222"/>
    <cellStyle name="標準 4 2 3 2" xfId="223"/>
    <cellStyle name="標準 4 2 3 2 2" xfId="224"/>
    <cellStyle name="標準 4 2 3 2 2 2" xfId="225"/>
    <cellStyle name="標準 4 2 3 2 2 3" xfId="226"/>
    <cellStyle name="標準 4 2 3 2 3" xfId="227"/>
    <cellStyle name="標準 4 2 3 2 3 2" xfId="228"/>
    <cellStyle name="標準 4 2 3 2 4" xfId="229"/>
    <cellStyle name="標準 4 2 3 3" xfId="230"/>
    <cellStyle name="標準 4 2 3 3 2" xfId="231"/>
    <cellStyle name="標準 4 2 3 3 3" xfId="232"/>
    <cellStyle name="標準 4 2 3 4" xfId="233"/>
    <cellStyle name="標準 4 2 3 4 2" xfId="234"/>
    <cellStyle name="標準 4 2 3 5" xfId="235"/>
    <cellStyle name="標準 4 2 4" xfId="236"/>
    <cellStyle name="標準 4 2 4 2" xfId="237"/>
    <cellStyle name="標準 4 2 4 2 2" xfId="238"/>
    <cellStyle name="標準 4 2 4 2 2 2" xfId="239"/>
    <cellStyle name="標準 4 2 4 2 2 3" xfId="240"/>
    <cellStyle name="標準 4 2 4 2 3" xfId="241"/>
    <cellStyle name="標準 4 2 4 2 3 2" xfId="242"/>
    <cellStyle name="標準 4 2 4 2 4" xfId="243"/>
    <cellStyle name="標準 4 2 4 3" xfId="244"/>
    <cellStyle name="標準 4 2 4 3 2" xfId="245"/>
    <cellStyle name="標準 4 2 4 3 3" xfId="246"/>
    <cellStyle name="標準 4 2 4 4" xfId="247"/>
    <cellStyle name="標準 4 2 4 4 2" xfId="248"/>
    <cellStyle name="標準 4 2 4 5" xfId="249"/>
    <cellStyle name="標準 4 2 5" xfId="250"/>
    <cellStyle name="標準 4 2 6" xfId="251"/>
    <cellStyle name="標準 4 2 6 2" xfId="252"/>
    <cellStyle name="標準 4 2 6 2 2" xfId="253"/>
    <cellStyle name="標準 4 2 6 2 3" xfId="254"/>
    <cellStyle name="標準 4 2 6 3" xfId="255"/>
    <cellStyle name="標準 4 2 6 3 2" xfId="256"/>
    <cellStyle name="標準 4 2 6 4" xfId="257"/>
    <cellStyle name="標準 4 2 7" xfId="258"/>
    <cellStyle name="標準 4 2 7 2" xfId="259"/>
    <cellStyle name="標準 4 2 7 3" xfId="260"/>
    <cellStyle name="標準 4 2 8" xfId="261"/>
    <cellStyle name="標準 4 2 8 2" xfId="262"/>
    <cellStyle name="標準 4 2 9" xfId="263"/>
    <cellStyle name="標準 4 2_設計書(電気設備工事)" xfId="264"/>
    <cellStyle name="標準 4 3" xfId="265"/>
    <cellStyle name="標準 4 3 2" xfId="266"/>
    <cellStyle name="標準 4 3 2 2" xfId="267"/>
    <cellStyle name="標準 4 3 2 2 2" xfId="268"/>
    <cellStyle name="標準 4 3 2 2 2 2" xfId="269"/>
    <cellStyle name="標準 4 3 2 2 2 2 2" xfId="270"/>
    <cellStyle name="標準 4 3 2 2 2 2 3" xfId="271"/>
    <cellStyle name="標準 4 3 2 2 2 3" xfId="272"/>
    <cellStyle name="標準 4 3 2 2 2 3 2" xfId="273"/>
    <cellStyle name="標準 4 3 2 2 2 4" xfId="274"/>
    <cellStyle name="標準 4 3 2 2 3" xfId="275"/>
    <cellStyle name="標準 4 3 2 2 3 2" xfId="276"/>
    <cellStyle name="標準 4 3 2 2 3 3" xfId="277"/>
    <cellStyle name="標準 4 3 2 2 4" xfId="278"/>
    <cellStyle name="標準 4 3 2 2 4 2" xfId="279"/>
    <cellStyle name="標準 4 3 2 2 5" xfId="280"/>
    <cellStyle name="標準 4 3 2 3" xfId="281"/>
    <cellStyle name="標準 4 3 2 3 2" xfId="282"/>
    <cellStyle name="標準 4 3 2 3 2 2" xfId="283"/>
    <cellStyle name="標準 4 3 2 3 2 3" xfId="284"/>
    <cellStyle name="標準 4 3 2 3 3" xfId="285"/>
    <cellStyle name="標準 4 3 2 3 3 2" xfId="286"/>
    <cellStyle name="標準 4 3 2 3 4" xfId="287"/>
    <cellStyle name="標準 4 3 2 4" xfId="288"/>
    <cellStyle name="標準 4 3 2 4 2" xfId="289"/>
    <cellStyle name="標準 4 3 2 4 3" xfId="290"/>
    <cellStyle name="標準 4 3 2 5" xfId="291"/>
    <cellStyle name="標準 4 3 2 5 2" xfId="292"/>
    <cellStyle name="標準 4 3 2 6" xfId="293"/>
    <cellStyle name="標準 4 3 2_設計書(電気設備工事)" xfId="294"/>
    <cellStyle name="標準 4 3 3" xfId="295"/>
    <cellStyle name="標準 4 3 3 2" xfId="296"/>
    <cellStyle name="標準 4 3 3 2 2" xfId="297"/>
    <cellStyle name="標準 4 3 3 2 2 2" xfId="298"/>
    <cellStyle name="標準 4 3 3 2 2 3" xfId="299"/>
    <cellStyle name="標準 4 3 3 2 3" xfId="300"/>
    <cellStyle name="標準 4 3 3 2 3 2" xfId="301"/>
    <cellStyle name="標準 4 3 3 2 4" xfId="302"/>
    <cellStyle name="標準 4 3 3 3" xfId="303"/>
    <cellStyle name="標準 4 3 3 3 2" xfId="304"/>
    <cellStyle name="標準 4 3 3 3 3" xfId="305"/>
    <cellStyle name="標準 4 3 3 4" xfId="306"/>
    <cellStyle name="標準 4 3 3 4 2" xfId="307"/>
    <cellStyle name="標準 4 3 3 5" xfId="308"/>
    <cellStyle name="標準 4 3 4" xfId="309"/>
    <cellStyle name="標準 4 3 4 2" xfId="310"/>
    <cellStyle name="標準 4 3 4 2 2" xfId="311"/>
    <cellStyle name="標準 4 3 4 2 3" xfId="312"/>
    <cellStyle name="標準 4 3 4 3" xfId="313"/>
    <cellStyle name="標準 4 3 4 3 2" xfId="314"/>
    <cellStyle name="標準 4 3 4 4" xfId="315"/>
    <cellStyle name="標準 4 3 5" xfId="316"/>
    <cellStyle name="標準 4 3 5 2" xfId="317"/>
    <cellStyle name="標準 4 3 5 3" xfId="318"/>
    <cellStyle name="標準 4 3 6" xfId="319"/>
    <cellStyle name="標準 4 3 6 2" xfId="320"/>
    <cellStyle name="標準 4 3 7" xfId="321"/>
    <cellStyle name="標準 4 3_設計書(電気設備工事)" xfId="322"/>
    <cellStyle name="標準 4 4" xfId="323"/>
    <cellStyle name="標準 4 4 2" xfId="324"/>
    <cellStyle name="標準 4 4 2 2" xfId="325"/>
    <cellStyle name="標準 4 4 2 2 2" xfId="326"/>
    <cellStyle name="標準 4 4 2 2 2 2" xfId="327"/>
    <cellStyle name="標準 4 4 2 2 2 3" xfId="328"/>
    <cellStyle name="標準 4 4 2 2 3" xfId="329"/>
    <cellStyle name="標準 4 4 2 2 3 2" xfId="330"/>
    <cellStyle name="標準 4 4 2 2 4" xfId="331"/>
    <cellStyle name="標準 4 4 2 3" xfId="332"/>
    <cellStyle name="標準 4 4 2 3 2" xfId="333"/>
    <cellStyle name="標準 4 4 2 3 3" xfId="334"/>
    <cellStyle name="標準 4 4 2 4" xfId="335"/>
    <cellStyle name="標準 4 4 2 4 2" xfId="336"/>
    <cellStyle name="標準 4 4 2 5" xfId="337"/>
    <cellStyle name="標準 4 4 3" xfId="338"/>
    <cellStyle name="標準 4 4 3 2" xfId="339"/>
    <cellStyle name="標準 4 4 3 2 2" xfId="340"/>
    <cellStyle name="標準 4 4 3 2 3" xfId="341"/>
    <cellStyle name="標準 4 4 3 3" xfId="342"/>
    <cellStyle name="標準 4 4 3 3 2" xfId="343"/>
    <cellStyle name="標準 4 4 3 4" xfId="344"/>
    <cellStyle name="標準 4 4 4" xfId="345"/>
    <cellStyle name="標準 4 4 4 2" xfId="346"/>
    <cellStyle name="標準 4 4 4 3" xfId="347"/>
    <cellStyle name="標準 4 4 5" xfId="348"/>
    <cellStyle name="標準 4 4 5 2" xfId="349"/>
    <cellStyle name="標準 4 4 6" xfId="350"/>
    <cellStyle name="標準 4 4_設計書(電気設備工事)" xfId="351"/>
    <cellStyle name="標準 4 5" xfId="352"/>
    <cellStyle name="標準 4 5 2" xfId="353"/>
    <cellStyle name="標準 4 5 2 2" xfId="354"/>
    <cellStyle name="標準 4 5 2 2 2" xfId="355"/>
    <cellStyle name="標準 4 5 2 2 2 2" xfId="356"/>
    <cellStyle name="標準 4 5 2 2 2 3" xfId="357"/>
    <cellStyle name="標準 4 5 2 2 3" xfId="358"/>
    <cellStyle name="標準 4 5 2 2 3 2" xfId="359"/>
    <cellStyle name="標準 4 5 2 2 4" xfId="360"/>
    <cellStyle name="標準 4 5 2 3" xfId="361"/>
    <cellStyle name="標準 4 5 2 3 2" xfId="362"/>
    <cellStyle name="標準 4 5 2 3 3" xfId="363"/>
    <cellStyle name="標準 4 5 2 4" xfId="364"/>
    <cellStyle name="標準 4 5 2 4 2" xfId="365"/>
    <cellStyle name="標準 4 5 2 5" xfId="366"/>
    <cellStyle name="標準 4 5 3" xfId="367"/>
    <cellStyle name="標準 4 5 3 2" xfId="368"/>
    <cellStyle name="標準 4 5 3 2 2" xfId="369"/>
    <cellStyle name="標準 4 5 3 2 3" xfId="370"/>
    <cellStyle name="標準 4 5 3 3" xfId="371"/>
    <cellStyle name="標準 4 5 3 3 2" xfId="372"/>
    <cellStyle name="標準 4 5 3 4" xfId="373"/>
    <cellStyle name="標準 4 5 4" xfId="374"/>
    <cellStyle name="標準 4 5 4 2" xfId="375"/>
    <cellStyle name="標準 4 5 4 3" xfId="376"/>
    <cellStyle name="標準 4 5 5" xfId="377"/>
    <cellStyle name="標準 4 5 5 2" xfId="378"/>
    <cellStyle name="標準 4 5 6" xfId="379"/>
    <cellStyle name="標準 4 5_設計書(電気設備工事)" xfId="380"/>
    <cellStyle name="標準 4 6" xfId="381"/>
    <cellStyle name="標準 4 6 2" xfId="382"/>
    <cellStyle name="標準 4 6 2 2" xfId="383"/>
    <cellStyle name="標準 4 6 2 2 2" xfId="384"/>
    <cellStyle name="標準 4 6 2 2 3" xfId="385"/>
    <cellStyle name="標準 4 6 2 3" xfId="386"/>
    <cellStyle name="標準 4 6 2 3 2" xfId="387"/>
    <cellStyle name="標準 4 6 2 4" xfId="388"/>
    <cellStyle name="標準 4 6 3" xfId="389"/>
    <cellStyle name="標準 4 6 3 2" xfId="390"/>
    <cellStyle name="標準 4 6 3 3" xfId="391"/>
    <cellStyle name="標準 4 6 4" xfId="392"/>
    <cellStyle name="標準 4 6 4 2" xfId="393"/>
    <cellStyle name="標準 4 6 5" xfId="394"/>
    <cellStyle name="標準 4 7" xfId="395"/>
    <cellStyle name="標準 4 7 2" xfId="396"/>
    <cellStyle name="標準 4 7 2 2" xfId="397"/>
    <cellStyle name="標準 4 7 2 2 2" xfId="398"/>
    <cellStyle name="標準 4 7 2 2 3" xfId="399"/>
    <cellStyle name="標準 4 7 2 3" xfId="400"/>
    <cellStyle name="標準 4 7 2 3 2" xfId="401"/>
    <cellStyle name="標準 4 7 2 4" xfId="402"/>
    <cellStyle name="標準 4 7 3" xfId="403"/>
    <cellStyle name="標準 4 7 3 2" xfId="404"/>
    <cellStyle name="標準 4 7 3 3" xfId="405"/>
    <cellStyle name="標準 4 7 4" xfId="406"/>
    <cellStyle name="標準 4 7 4 2" xfId="407"/>
    <cellStyle name="標準 4 7 5" xfId="408"/>
    <cellStyle name="標準 4 8" xfId="409"/>
    <cellStyle name="標準 4 9" xfId="410"/>
    <cellStyle name="標準 5" xfId="411"/>
    <cellStyle name="標準 5 2" xfId="412"/>
    <cellStyle name="標準 6" xfId="413"/>
    <cellStyle name="標準 7" xfId="414"/>
    <cellStyle name="標準 8" xfId="415"/>
    <cellStyle name="標準 8 2" xfId="416"/>
    <cellStyle name="標準 8_設計書(電気設備工事)" xfId="417"/>
    <cellStyle name="標準 9" xfId="418"/>
    <cellStyle name="標準 9 2" xfId="419"/>
    <cellStyle name="標準 9 3" xfId="420"/>
    <cellStyle name="標準Ａ" xfId="421"/>
    <cellStyle name="表紙" xfId="422"/>
    <cellStyle name="表紙・中表紙" xfId="423"/>
    <cellStyle name="文字列入力" xfId="424"/>
    <cellStyle name="未定義" xfId="425"/>
    <cellStyle name="明朝タイプ" xfId="426"/>
    <cellStyle name="良い" xfId="4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27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809625" y="228600"/>
          <a:ext cx="1065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>
          <a:off x="809625" y="228600"/>
          <a:ext cx="0" cy="6819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27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809625" y="762000"/>
          <a:ext cx="1065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</xdr:row>
      <xdr:rowOff>0</xdr:rowOff>
    </xdr:from>
    <xdr:to>
      <xdr:col>27</xdr:col>
      <xdr:colOff>0</xdr:colOff>
      <xdr:row>25</xdr:row>
      <xdr:rowOff>0</xdr:rowOff>
    </xdr:to>
    <xdr:sp>
      <xdr:nvSpPr>
        <xdr:cNvPr id="4" name="Line 4"/>
        <xdr:cNvSpPr>
          <a:spLocks/>
        </xdr:cNvSpPr>
      </xdr:nvSpPr>
      <xdr:spPr>
        <a:xfrm>
          <a:off x="11468100" y="228600"/>
          <a:ext cx="0" cy="6819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25</xdr:row>
      <xdr:rowOff>0</xdr:rowOff>
    </xdr:to>
    <xdr:sp>
      <xdr:nvSpPr>
        <xdr:cNvPr id="5" name="Line 5"/>
        <xdr:cNvSpPr>
          <a:spLocks/>
        </xdr:cNvSpPr>
      </xdr:nvSpPr>
      <xdr:spPr>
        <a:xfrm>
          <a:off x="9534525" y="762000"/>
          <a:ext cx="0" cy="6286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>
          <a:off x="8229600" y="762000"/>
          <a:ext cx="0" cy="6286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25</xdr:row>
      <xdr:rowOff>0</xdr:rowOff>
    </xdr:to>
    <xdr:sp>
      <xdr:nvSpPr>
        <xdr:cNvPr id="7" name="Line 7"/>
        <xdr:cNvSpPr>
          <a:spLocks/>
        </xdr:cNvSpPr>
      </xdr:nvSpPr>
      <xdr:spPr>
        <a:xfrm>
          <a:off x="7115175" y="762000"/>
          <a:ext cx="0" cy="6286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25</xdr:row>
      <xdr:rowOff>0</xdr:rowOff>
    </xdr:to>
    <xdr:sp>
      <xdr:nvSpPr>
        <xdr:cNvPr id="8" name="Line 8"/>
        <xdr:cNvSpPr>
          <a:spLocks/>
        </xdr:cNvSpPr>
      </xdr:nvSpPr>
      <xdr:spPr>
        <a:xfrm>
          <a:off x="6353175" y="762000"/>
          <a:ext cx="0" cy="6286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25</xdr:row>
      <xdr:rowOff>0</xdr:rowOff>
    </xdr:to>
    <xdr:sp>
      <xdr:nvSpPr>
        <xdr:cNvPr id="9" name="Line 9"/>
        <xdr:cNvSpPr>
          <a:spLocks/>
        </xdr:cNvSpPr>
      </xdr:nvSpPr>
      <xdr:spPr>
        <a:xfrm>
          <a:off x="5848350" y="762000"/>
          <a:ext cx="0" cy="6286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25</xdr:row>
      <xdr:rowOff>0</xdr:rowOff>
    </xdr:to>
    <xdr:sp>
      <xdr:nvSpPr>
        <xdr:cNvPr id="10" name="Line 10"/>
        <xdr:cNvSpPr>
          <a:spLocks/>
        </xdr:cNvSpPr>
      </xdr:nvSpPr>
      <xdr:spPr>
        <a:xfrm>
          <a:off x="4638675" y="762000"/>
          <a:ext cx="0" cy="6286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25</xdr:row>
      <xdr:rowOff>0</xdr:rowOff>
    </xdr:to>
    <xdr:sp>
      <xdr:nvSpPr>
        <xdr:cNvPr id="11" name="Line 11"/>
        <xdr:cNvSpPr>
          <a:spLocks/>
        </xdr:cNvSpPr>
      </xdr:nvSpPr>
      <xdr:spPr>
        <a:xfrm>
          <a:off x="3429000" y="762000"/>
          <a:ext cx="0" cy="6286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25</xdr:row>
      <xdr:rowOff>0</xdr:rowOff>
    </xdr:to>
    <xdr:sp>
      <xdr:nvSpPr>
        <xdr:cNvPr id="12" name="Line 12"/>
        <xdr:cNvSpPr>
          <a:spLocks/>
        </xdr:cNvSpPr>
      </xdr:nvSpPr>
      <xdr:spPr>
        <a:xfrm>
          <a:off x="2143125" y="762000"/>
          <a:ext cx="0" cy="6286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27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809625" y="1181100"/>
          <a:ext cx="10658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25</xdr:row>
      <xdr:rowOff>0</xdr:rowOff>
    </xdr:to>
    <xdr:sp>
      <xdr:nvSpPr>
        <xdr:cNvPr id="14" name="Line 14"/>
        <xdr:cNvSpPr>
          <a:spLocks/>
        </xdr:cNvSpPr>
      </xdr:nvSpPr>
      <xdr:spPr>
        <a:xfrm>
          <a:off x="6838950" y="1181100"/>
          <a:ext cx="0" cy="586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27</xdr:col>
      <xdr:colOff>0</xdr:colOff>
      <xdr:row>5</xdr:row>
      <xdr:rowOff>0</xdr:rowOff>
    </xdr:to>
    <xdr:sp>
      <xdr:nvSpPr>
        <xdr:cNvPr id="15" name="Line 15"/>
        <xdr:cNvSpPr>
          <a:spLocks/>
        </xdr:cNvSpPr>
      </xdr:nvSpPr>
      <xdr:spPr>
        <a:xfrm>
          <a:off x="809625" y="1714500"/>
          <a:ext cx="10658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27</xdr:col>
      <xdr:colOff>0</xdr:colOff>
      <xdr:row>7</xdr:row>
      <xdr:rowOff>0</xdr:rowOff>
    </xdr:to>
    <xdr:sp>
      <xdr:nvSpPr>
        <xdr:cNvPr id="16" name="Line 16"/>
        <xdr:cNvSpPr>
          <a:spLocks/>
        </xdr:cNvSpPr>
      </xdr:nvSpPr>
      <xdr:spPr>
        <a:xfrm>
          <a:off x="809625" y="2247900"/>
          <a:ext cx="10658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27</xdr:col>
      <xdr:colOff>0</xdr:colOff>
      <xdr:row>9</xdr:row>
      <xdr:rowOff>0</xdr:rowOff>
    </xdr:to>
    <xdr:sp>
      <xdr:nvSpPr>
        <xdr:cNvPr id="17" name="Line 17"/>
        <xdr:cNvSpPr>
          <a:spLocks/>
        </xdr:cNvSpPr>
      </xdr:nvSpPr>
      <xdr:spPr>
        <a:xfrm>
          <a:off x="809625" y="2781300"/>
          <a:ext cx="10658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27</xdr:col>
      <xdr:colOff>0</xdr:colOff>
      <xdr:row>11</xdr:row>
      <xdr:rowOff>0</xdr:rowOff>
    </xdr:to>
    <xdr:sp>
      <xdr:nvSpPr>
        <xdr:cNvPr id="18" name="Line 18"/>
        <xdr:cNvSpPr>
          <a:spLocks/>
        </xdr:cNvSpPr>
      </xdr:nvSpPr>
      <xdr:spPr>
        <a:xfrm>
          <a:off x="809625" y="3314700"/>
          <a:ext cx="10658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27</xdr:col>
      <xdr:colOff>0</xdr:colOff>
      <xdr:row>13</xdr:row>
      <xdr:rowOff>0</xdr:rowOff>
    </xdr:to>
    <xdr:sp>
      <xdr:nvSpPr>
        <xdr:cNvPr id="19" name="Line 19"/>
        <xdr:cNvSpPr>
          <a:spLocks/>
        </xdr:cNvSpPr>
      </xdr:nvSpPr>
      <xdr:spPr>
        <a:xfrm>
          <a:off x="809625" y="3848100"/>
          <a:ext cx="10658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27</xdr:col>
      <xdr:colOff>0</xdr:colOff>
      <xdr:row>15</xdr:row>
      <xdr:rowOff>0</xdr:rowOff>
    </xdr:to>
    <xdr:sp>
      <xdr:nvSpPr>
        <xdr:cNvPr id="20" name="Line 20"/>
        <xdr:cNvSpPr>
          <a:spLocks/>
        </xdr:cNvSpPr>
      </xdr:nvSpPr>
      <xdr:spPr>
        <a:xfrm>
          <a:off x="809625" y="4381500"/>
          <a:ext cx="10658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27</xdr:col>
      <xdr:colOff>0</xdr:colOff>
      <xdr:row>17</xdr:row>
      <xdr:rowOff>0</xdr:rowOff>
    </xdr:to>
    <xdr:sp>
      <xdr:nvSpPr>
        <xdr:cNvPr id="21" name="Line 21"/>
        <xdr:cNvSpPr>
          <a:spLocks/>
        </xdr:cNvSpPr>
      </xdr:nvSpPr>
      <xdr:spPr>
        <a:xfrm>
          <a:off x="809625" y="4914900"/>
          <a:ext cx="10658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>
      <xdr:nvSpPr>
        <xdr:cNvPr id="22" name="Line 22"/>
        <xdr:cNvSpPr>
          <a:spLocks/>
        </xdr:cNvSpPr>
      </xdr:nvSpPr>
      <xdr:spPr>
        <a:xfrm>
          <a:off x="809625" y="5448300"/>
          <a:ext cx="10658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27</xdr:col>
      <xdr:colOff>0</xdr:colOff>
      <xdr:row>21</xdr:row>
      <xdr:rowOff>0</xdr:rowOff>
    </xdr:to>
    <xdr:sp>
      <xdr:nvSpPr>
        <xdr:cNvPr id="23" name="Line 23"/>
        <xdr:cNvSpPr>
          <a:spLocks/>
        </xdr:cNvSpPr>
      </xdr:nvSpPr>
      <xdr:spPr>
        <a:xfrm>
          <a:off x="809625" y="5981700"/>
          <a:ext cx="10658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27</xdr:col>
      <xdr:colOff>0</xdr:colOff>
      <xdr:row>23</xdr:row>
      <xdr:rowOff>0</xdr:rowOff>
    </xdr:to>
    <xdr:sp>
      <xdr:nvSpPr>
        <xdr:cNvPr id="24" name="Line 24"/>
        <xdr:cNvSpPr>
          <a:spLocks/>
        </xdr:cNvSpPr>
      </xdr:nvSpPr>
      <xdr:spPr>
        <a:xfrm>
          <a:off x="809625" y="6515100"/>
          <a:ext cx="10658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27</xdr:col>
      <xdr:colOff>0</xdr:colOff>
      <xdr:row>25</xdr:row>
      <xdr:rowOff>0</xdr:rowOff>
    </xdr:to>
    <xdr:sp>
      <xdr:nvSpPr>
        <xdr:cNvPr id="25" name="Line 25"/>
        <xdr:cNvSpPr>
          <a:spLocks/>
        </xdr:cNvSpPr>
      </xdr:nvSpPr>
      <xdr:spPr>
        <a:xfrm>
          <a:off x="809625" y="7048500"/>
          <a:ext cx="1065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27</xdr:col>
      <xdr:colOff>0</xdr:colOff>
      <xdr:row>27</xdr:row>
      <xdr:rowOff>0</xdr:rowOff>
    </xdr:to>
    <xdr:sp>
      <xdr:nvSpPr>
        <xdr:cNvPr id="26" name="Line 26"/>
        <xdr:cNvSpPr>
          <a:spLocks/>
        </xdr:cNvSpPr>
      </xdr:nvSpPr>
      <xdr:spPr>
        <a:xfrm>
          <a:off x="809625" y="7543800"/>
          <a:ext cx="1065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52</xdr:row>
      <xdr:rowOff>0</xdr:rowOff>
    </xdr:to>
    <xdr:sp>
      <xdr:nvSpPr>
        <xdr:cNvPr id="27" name="Line 27"/>
        <xdr:cNvSpPr>
          <a:spLocks/>
        </xdr:cNvSpPr>
      </xdr:nvSpPr>
      <xdr:spPr>
        <a:xfrm>
          <a:off x="809625" y="7543800"/>
          <a:ext cx="0" cy="6819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27</xdr:row>
      <xdr:rowOff>0</xdr:rowOff>
    </xdr:from>
    <xdr:to>
      <xdr:col>27</xdr:col>
      <xdr:colOff>0</xdr:colOff>
      <xdr:row>52</xdr:row>
      <xdr:rowOff>0</xdr:rowOff>
    </xdr:to>
    <xdr:sp>
      <xdr:nvSpPr>
        <xdr:cNvPr id="28" name="Line 28"/>
        <xdr:cNvSpPr>
          <a:spLocks/>
        </xdr:cNvSpPr>
      </xdr:nvSpPr>
      <xdr:spPr>
        <a:xfrm>
          <a:off x="11468100" y="7543800"/>
          <a:ext cx="0" cy="6819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27</xdr:row>
      <xdr:rowOff>0</xdr:rowOff>
    </xdr:from>
    <xdr:to>
      <xdr:col>24</xdr:col>
      <xdr:colOff>0</xdr:colOff>
      <xdr:row>52</xdr:row>
      <xdr:rowOff>0</xdr:rowOff>
    </xdr:to>
    <xdr:sp>
      <xdr:nvSpPr>
        <xdr:cNvPr id="29" name="Line 29"/>
        <xdr:cNvSpPr>
          <a:spLocks/>
        </xdr:cNvSpPr>
      </xdr:nvSpPr>
      <xdr:spPr>
        <a:xfrm>
          <a:off x="9534525" y="7543800"/>
          <a:ext cx="0" cy="6819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52</xdr:row>
      <xdr:rowOff>0</xdr:rowOff>
    </xdr:to>
    <xdr:sp>
      <xdr:nvSpPr>
        <xdr:cNvPr id="30" name="Line 30"/>
        <xdr:cNvSpPr>
          <a:spLocks/>
        </xdr:cNvSpPr>
      </xdr:nvSpPr>
      <xdr:spPr>
        <a:xfrm>
          <a:off x="8229600" y="7543800"/>
          <a:ext cx="0" cy="6819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52</xdr:row>
      <xdr:rowOff>0</xdr:rowOff>
    </xdr:to>
    <xdr:sp>
      <xdr:nvSpPr>
        <xdr:cNvPr id="31" name="Line 31"/>
        <xdr:cNvSpPr>
          <a:spLocks/>
        </xdr:cNvSpPr>
      </xdr:nvSpPr>
      <xdr:spPr>
        <a:xfrm>
          <a:off x="7115175" y="7543800"/>
          <a:ext cx="0" cy="6819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0</xdr:rowOff>
    </xdr:from>
    <xdr:to>
      <xdr:col>15</xdr:col>
      <xdr:colOff>0</xdr:colOff>
      <xdr:row>52</xdr:row>
      <xdr:rowOff>0</xdr:rowOff>
    </xdr:to>
    <xdr:sp>
      <xdr:nvSpPr>
        <xdr:cNvPr id="32" name="Line 32"/>
        <xdr:cNvSpPr>
          <a:spLocks/>
        </xdr:cNvSpPr>
      </xdr:nvSpPr>
      <xdr:spPr>
        <a:xfrm>
          <a:off x="6353175" y="7543800"/>
          <a:ext cx="0" cy="6819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52</xdr:row>
      <xdr:rowOff>0</xdr:rowOff>
    </xdr:to>
    <xdr:sp>
      <xdr:nvSpPr>
        <xdr:cNvPr id="33" name="Line 33"/>
        <xdr:cNvSpPr>
          <a:spLocks/>
        </xdr:cNvSpPr>
      </xdr:nvSpPr>
      <xdr:spPr>
        <a:xfrm>
          <a:off x="5848350" y="7543800"/>
          <a:ext cx="0" cy="6819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52</xdr:row>
      <xdr:rowOff>0</xdr:rowOff>
    </xdr:to>
    <xdr:sp>
      <xdr:nvSpPr>
        <xdr:cNvPr id="34" name="Line 34"/>
        <xdr:cNvSpPr>
          <a:spLocks/>
        </xdr:cNvSpPr>
      </xdr:nvSpPr>
      <xdr:spPr>
        <a:xfrm>
          <a:off x="4638675" y="7543800"/>
          <a:ext cx="0" cy="6819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52</xdr:row>
      <xdr:rowOff>0</xdr:rowOff>
    </xdr:to>
    <xdr:sp>
      <xdr:nvSpPr>
        <xdr:cNvPr id="35" name="Line 35"/>
        <xdr:cNvSpPr>
          <a:spLocks/>
        </xdr:cNvSpPr>
      </xdr:nvSpPr>
      <xdr:spPr>
        <a:xfrm>
          <a:off x="3429000" y="7543800"/>
          <a:ext cx="0" cy="6819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52</xdr:row>
      <xdr:rowOff>0</xdr:rowOff>
    </xdr:to>
    <xdr:sp>
      <xdr:nvSpPr>
        <xdr:cNvPr id="36" name="Line 36"/>
        <xdr:cNvSpPr>
          <a:spLocks/>
        </xdr:cNvSpPr>
      </xdr:nvSpPr>
      <xdr:spPr>
        <a:xfrm>
          <a:off x="2143125" y="7543800"/>
          <a:ext cx="0" cy="6819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27</xdr:col>
      <xdr:colOff>0</xdr:colOff>
      <xdr:row>28</xdr:row>
      <xdr:rowOff>0</xdr:rowOff>
    </xdr:to>
    <xdr:sp>
      <xdr:nvSpPr>
        <xdr:cNvPr id="37" name="Line 37"/>
        <xdr:cNvSpPr>
          <a:spLocks/>
        </xdr:cNvSpPr>
      </xdr:nvSpPr>
      <xdr:spPr>
        <a:xfrm>
          <a:off x="809625" y="7962900"/>
          <a:ext cx="10658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52</xdr:row>
      <xdr:rowOff>0</xdr:rowOff>
    </xdr:to>
    <xdr:sp>
      <xdr:nvSpPr>
        <xdr:cNvPr id="38" name="Line 38"/>
        <xdr:cNvSpPr>
          <a:spLocks/>
        </xdr:cNvSpPr>
      </xdr:nvSpPr>
      <xdr:spPr>
        <a:xfrm>
          <a:off x="6838950" y="7962900"/>
          <a:ext cx="0" cy="6400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27</xdr:col>
      <xdr:colOff>0</xdr:colOff>
      <xdr:row>30</xdr:row>
      <xdr:rowOff>0</xdr:rowOff>
    </xdr:to>
    <xdr:sp>
      <xdr:nvSpPr>
        <xdr:cNvPr id="39" name="Line 39"/>
        <xdr:cNvSpPr>
          <a:spLocks/>
        </xdr:cNvSpPr>
      </xdr:nvSpPr>
      <xdr:spPr>
        <a:xfrm>
          <a:off x="809625" y="8496300"/>
          <a:ext cx="10658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27</xdr:col>
      <xdr:colOff>0</xdr:colOff>
      <xdr:row>32</xdr:row>
      <xdr:rowOff>0</xdr:rowOff>
    </xdr:to>
    <xdr:sp>
      <xdr:nvSpPr>
        <xdr:cNvPr id="40" name="Line 40"/>
        <xdr:cNvSpPr>
          <a:spLocks/>
        </xdr:cNvSpPr>
      </xdr:nvSpPr>
      <xdr:spPr>
        <a:xfrm>
          <a:off x="809625" y="9029700"/>
          <a:ext cx="10658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27</xdr:col>
      <xdr:colOff>0</xdr:colOff>
      <xdr:row>34</xdr:row>
      <xdr:rowOff>0</xdr:rowOff>
    </xdr:to>
    <xdr:sp>
      <xdr:nvSpPr>
        <xdr:cNvPr id="41" name="Line 41"/>
        <xdr:cNvSpPr>
          <a:spLocks/>
        </xdr:cNvSpPr>
      </xdr:nvSpPr>
      <xdr:spPr>
        <a:xfrm>
          <a:off x="809625" y="9563100"/>
          <a:ext cx="10658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27</xdr:col>
      <xdr:colOff>0</xdr:colOff>
      <xdr:row>36</xdr:row>
      <xdr:rowOff>0</xdr:rowOff>
    </xdr:to>
    <xdr:sp>
      <xdr:nvSpPr>
        <xdr:cNvPr id="42" name="Line 42"/>
        <xdr:cNvSpPr>
          <a:spLocks/>
        </xdr:cNvSpPr>
      </xdr:nvSpPr>
      <xdr:spPr>
        <a:xfrm>
          <a:off x="809625" y="10096500"/>
          <a:ext cx="10658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27</xdr:col>
      <xdr:colOff>0</xdr:colOff>
      <xdr:row>38</xdr:row>
      <xdr:rowOff>0</xdr:rowOff>
    </xdr:to>
    <xdr:sp>
      <xdr:nvSpPr>
        <xdr:cNvPr id="43" name="Line 43"/>
        <xdr:cNvSpPr>
          <a:spLocks/>
        </xdr:cNvSpPr>
      </xdr:nvSpPr>
      <xdr:spPr>
        <a:xfrm>
          <a:off x="809625" y="10629900"/>
          <a:ext cx="10658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27</xdr:col>
      <xdr:colOff>0</xdr:colOff>
      <xdr:row>40</xdr:row>
      <xdr:rowOff>0</xdr:rowOff>
    </xdr:to>
    <xdr:sp>
      <xdr:nvSpPr>
        <xdr:cNvPr id="44" name="Line 44"/>
        <xdr:cNvSpPr>
          <a:spLocks/>
        </xdr:cNvSpPr>
      </xdr:nvSpPr>
      <xdr:spPr>
        <a:xfrm>
          <a:off x="809625" y="11163300"/>
          <a:ext cx="10658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27</xdr:col>
      <xdr:colOff>0</xdr:colOff>
      <xdr:row>42</xdr:row>
      <xdr:rowOff>0</xdr:rowOff>
    </xdr:to>
    <xdr:sp>
      <xdr:nvSpPr>
        <xdr:cNvPr id="45" name="Line 45"/>
        <xdr:cNvSpPr>
          <a:spLocks/>
        </xdr:cNvSpPr>
      </xdr:nvSpPr>
      <xdr:spPr>
        <a:xfrm>
          <a:off x="809625" y="11696700"/>
          <a:ext cx="10658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27</xdr:col>
      <xdr:colOff>0</xdr:colOff>
      <xdr:row>44</xdr:row>
      <xdr:rowOff>0</xdr:rowOff>
    </xdr:to>
    <xdr:sp>
      <xdr:nvSpPr>
        <xdr:cNvPr id="46" name="Line 46"/>
        <xdr:cNvSpPr>
          <a:spLocks/>
        </xdr:cNvSpPr>
      </xdr:nvSpPr>
      <xdr:spPr>
        <a:xfrm>
          <a:off x="809625" y="12230100"/>
          <a:ext cx="10658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27</xdr:col>
      <xdr:colOff>0</xdr:colOff>
      <xdr:row>46</xdr:row>
      <xdr:rowOff>0</xdr:rowOff>
    </xdr:to>
    <xdr:sp>
      <xdr:nvSpPr>
        <xdr:cNvPr id="47" name="Line 47"/>
        <xdr:cNvSpPr>
          <a:spLocks/>
        </xdr:cNvSpPr>
      </xdr:nvSpPr>
      <xdr:spPr>
        <a:xfrm>
          <a:off x="809625" y="12763500"/>
          <a:ext cx="10658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27</xdr:col>
      <xdr:colOff>0</xdr:colOff>
      <xdr:row>48</xdr:row>
      <xdr:rowOff>0</xdr:rowOff>
    </xdr:to>
    <xdr:sp>
      <xdr:nvSpPr>
        <xdr:cNvPr id="48" name="Line 48"/>
        <xdr:cNvSpPr>
          <a:spLocks/>
        </xdr:cNvSpPr>
      </xdr:nvSpPr>
      <xdr:spPr>
        <a:xfrm>
          <a:off x="809625" y="13296900"/>
          <a:ext cx="10658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>
      <xdr:nvSpPr>
        <xdr:cNvPr id="49" name="Line 49"/>
        <xdr:cNvSpPr>
          <a:spLocks/>
        </xdr:cNvSpPr>
      </xdr:nvSpPr>
      <xdr:spPr>
        <a:xfrm>
          <a:off x="809625" y="13830300"/>
          <a:ext cx="10658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27</xdr:col>
      <xdr:colOff>0</xdr:colOff>
      <xdr:row>52</xdr:row>
      <xdr:rowOff>0</xdr:rowOff>
    </xdr:to>
    <xdr:sp>
      <xdr:nvSpPr>
        <xdr:cNvPr id="50" name="Line 50"/>
        <xdr:cNvSpPr>
          <a:spLocks/>
        </xdr:cNvSpPr>
      </xdr:nvSpPr>
      <xdr:spPr>
        <a:xfrm>
          <a:off x="809625" y="14363700"/>
          <a:ext cx="1065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51" name="Line 51"/>
        <xdr:cNvSpPr>
          <a:spLocks/>
        </xdr:cNvSpPr>
      </xdr:nvSpPr>
      <xdr:spPr>
        <a:xfrm>
          <a:off x="9439275" y="731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2522;&#26412;&#34920;.XLW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assv032\userfile\&#167;&#24037;&#21209;&#20418;\@&#26143;&#37326;\&#35373;&#35336;&#30435;&#29702;\&#24403;&#21021;&#35373;&#35336;\&#32076;&#36027;&#25353;&#20998;&#3492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assv032\userfile\&#167;&#24037;&#21209;&#20418;\&#26032;&#20445;&#30452;&#20154;\&#32076;&#36027;&#25353;&#20998;&#34920;.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57\&#12487;&#12473;&#12463;&#12488;&#12483;&#12503;\&#26149;&#26085;&#20013;&#25968;&#37327;&#35336;&#31639;&#2636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ai-sv2\01%20&#19978;&#27700;&#36947;\H26%20&#20195;&#20385;&#34920;\H26&#21271;&#21517;&#21476;&#23627;&#24066;(8&#26376;)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assv032\userfile\&#20849;&#36890;\&#24180;&#24230;&#21029;\H16\&#27941;&#24029;&#30010;\&#31119;&#21462;&#22320;&#21306;\&#23455;&#26045;&#35373;&#35336;\&#35373;&#35336;&#26360;\2&#21495;&#37197;&#27700;&#27744;&#31689;&#36896;&#24037;&#20107;&#35373;&#35336;&#26360;(&#25244;&#12365;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assv032\userfile\&#27700;&#36947;&#37096;&#27700;&#36947;&#31532;&#19968;&#35506;\&#19977;&#33203;\&#23433;&#30000;\&#36039;&#26448;&#21336;&#20385;\&#37619;&#37444;&#31649;&#21336;&#20385;&#34920;(&#24179;&#25104;&#65297;&#65296;&#24180;&#65300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gfs01\cm$\&#23665;&#30000;\&#20316;&#26989;&#20013;\&#25958;&#36032;&#24066;_&#31649;&#36335;\&#22522;&#26412;&#25968;&#37327;&#35373;&#35336;&#26360;\&#22793;&#26356;&#20107;&#3000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21336;&#20301;&#25968;&#37327;-&#26360;&#24335;\&#38598;&#27700;&#26717;&#25968;&#37327;-&#22522;&#30990;&#2644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n014\my%20documents\temp\&#24037;&#20107;&#20385;&#26684;&#35336;&#3163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ai-sv\caddata1\02%20&#38306;&#26481;&#12502;&#12525;&#12483;&#12463;\&#26032;&#28511;&#30476;&#23567;&#21315;&#35895;&#24066;\E1307-030&#12288;&#27972;&#27700;&#22580;\&#35443;&#32048;&#35373;&#35336;\&#31309;&#31639;&#65288;&#26412;&#20307;&#65289;\&#23567;&#21315;&#35895;&#24066;&#35373;&#35336;&#26360;(&#27972;&#27700;&#27744;)&#25913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2823;&#27810;&#65305;&#2149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26032;&#32076;&#38283;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aq\c\&#20185;&#21335;&#22475;&#31435;\&#35373;&#35336;&#20869;&#35379;\&#38651;&#27671;&#35336;&#35013;\&#24161;&#26481;&#34907;&#29983;\&#35373;&#35336;&#20869;&#35379;\&#20206;&#35373;&#20869;&#35379;\&#24161;&#26481;&#20206;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6795;\DATA%20DRIVE\&#29289;&#20214;&#12487;&#12540;&#12479;\&#20316;&#26989;&#20013;\&#39640;&#37326;&#21475;&#30010;\&#26481;&#37096;&#36865;&#27700;&#31649;&#24067;&#35373;&#24037;&#20107;\&#35373;&#35336;&#26360;\&#39640;&#37326;&#21475;&#35373;&#35336;&#2636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総基本"/>
      <sheetName val="表紙基本"/>
      <sheetName val="内訳基本"/>
      <sheetName val="代価ｷﾎﾝ"/>
      <sheetName val="Ｕ水路基"/>
      <sheetName val="Ｌ水路基"/>
      <sheetName val="無路側基"/>
      <sheetName val="小路側基"/>
      <sheetName val="Sheet1"/>
      <sheetName val="９月単価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8-12ｸﾗｶﾞﾙ (3)"/>
      <sheetName val="18-49"/>
      <sheetName val="18-31(変更)"/>
      <sheetName val="18-31(G)(変更)"/>
      <sheetName val="18-31(W)(変更)"/>
      <sheetName val="18-31(W)(変更補償)"/>
      <sheetName val="18-22ｸﾗｶﾞﾙ"/>
      <sheetName val="18-28"/>
      <sheetName val="18-12ｸﾗｶﾞﾙ (2)"/>
      <sheetName val="18-12ｸﾗｶﾞﾙ"/>
      <sheetName val="18-65"/>
      <sheetName val="18-55"/>
      <sheetName val="18-7変更"/>
      <sheetName val="18-31(補)"/>
      <sheetName val="18-31(G)(補)"/>
      <sheetName val="18-31(W)(補)"/>
      <sheetName val="18-31(W)(補) (2)"/>
      <sheetName val="17-災17"/>
      <sheetName val="17-災17変更W按分"/>
      <sheetName val="17-災17変更W按分 (2)"/>
      <sheetName val="17-災18"/>
      <sheetName val="17-29変更W按分 (2)"/>
      <sheetName val="17-29変更"/>
      <sheetName val="17-29変更G按分"/>
      <sheetName val="17-29変更W按分"/>
      <sheetName val="土木費"/>
      <sheetName val="18-31"/>
      <sheetName val="18-31(G)"/>
      <sheetName val="18-31(W)"/>
      <sheetName val="17-75変更！"/>
      <sheetName val="17-75G按分！"/>
      <sheetName val="17-75W按分！"/>
      <sheetName val="17-75G按"/>
      <sheetName val="17-75G"/>
      <sheetName val="18-55 (2)"/>
      <sheetName val="17-16"/>
      <sheetName val="17-38 (2)"/>
      <sheetName val="31集計"/>
      <sheetName val="17-75総務"/>
      <sheetName val="17-75G総務"/>
      <sheetName val="17-18"/>
      <sheetName val="17-29年度末"/>
      <sheetName val="17-27"/>
      <sheetName val="17-23."/>
      <sheetName val="38号予算別"/>
      <sheetName val="17-38(補償のみ)"/>
      <sheetName val="17-38(G)"/>
      <sheetName val="17-38(W)"/>
      <sheetName val="17-13変更(按分後)"/>
      <sheetName val="17-50(按分後)"/>
      <sheetName val="17-48"/>
      <sheetName val="17-12建"/>
      <sheetName val="17-12厚"/>
      <sheetName val="17-12秘 (2)"/>
      <sheetName val="17-12秘"/>
      <sheetName val="17-6"/>
      <sheetName val="17-12"/>
      <sheetName val="17-31"/>
      <sheetName val="17-15"/>
      <sheetName val="17-簡災5"/>
      <sheetName val="17-37"/>
      <sheetName val="17-13変更"/>
      <sheetName val="17-50"/>
      <sheetName val="17-31重変"/>
      <sheetName val="17-13重変"/>
      <sheetName val="17-23重変"/>
      <sheetName val="17-29重変"/>
      <sheetName val="17-75"/>
      <sheetName val="Sheet1"/>
      <sheetName val="17-3総括"/>
      <sheetName val="17-3変更G"/>
      <sheetName val="17-3変更W"/>
      <sheetName val="17-4確定"/>
      <sheetName val="17-5確定"/>
      <sheetName val="東栄4.5"/>
      <sheetName val="厚生省諸経費 同時 変更 4,5"/>
      <sheetName val="17-20"/>
      <sheetName val="17-29調整用"/>
      <sheetName val="17-21調整用"/>
      <sheetName val="17-13"/>
      <sheetName val="17-40"/>
      <sheetName val="17-36"/>
      <sheetName val="16-29W"/>
      <sheetName val="16-29G"/>
      <sheetName val="金額による書類2"/>
      <sheetName val="近接"/>
      <sheetName val="48,49"/>
      <sheetName val="25+56"/>
      <sheetName val="17-4"/>
      <sheetName val="17-4,5"/>
      <sheetName val="17-33"/>
      <sheetName val="17-32"/>
      <sheetName val="17-29"/>
      <sheetName val="17-23"/>
      <sheetName val="26号"/>
      <sheetName val="3"/>
      <sheetName val="9"/>
      <sheetName val="9W"/>
      <sheetName val="15"/>
      <sheetName val="原本 "/>
      <sheetName val="29（全体）"/>
      <sheetName val="29(工事別全体)"/>
      <sheetName val="29(G)"/>
      <sheetName val="29(W)"/>
      <sheetName val="34号"/>
      <sheetName val="30号"/>
      <sheetName val="39号"/>
      <sheetName val="３９号経費按分表（ガス経年管・安定供給・）"/>
      <sheetName val="３９号経費按分表（水道・新設） (2)"/>
      <sheetName val="35号 経費按分表 "/>
      <sheetName val="経費按分表（単独・補償）11 "/>
      <sheetName val="経費按分表"/>
      <sheetName val="価格資料"/>
      <sheetName val="金額による書類"/>
      <sheetName val="17-38"/>
      <sheetName val="17-38(工事別全体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7-19変更"/>
      <sheetName val="17-11変更"/>
      <sheetName val="17-22変更"/>
      <sheetName val="17-76千谷川"/>
      <sheetName val="17-73"/>
      <sheetName val="17-68"/>
      <sheetName val="17-68 (2)"/>
      <sheetName val="17-68 (4)"/>
      <sheetName val="17-68 (3)"/>
      <sheetName val="17-59"/>
      <sheetName val="17-57"/>
      <sheetName val="17-56"/>
      <sheetName val="17-52"/>
      <sheetName val="17-50"/>
      <sheetName val="17-49"/>
      <sheetName val="17-44"/>
      <sheetName val="17-47"/>
      <sheetName val="17-43 (2)"/>
      <sheetName val="17-43"/>
      <sheetName val="17-25"/>
      <sheetName val="17-22"/>
      <sheetName val="17-19"/>
      <sheetName val="17-18"/>
      <sheetName val="17-11"/>
      <sheetName val="17-21 (2)"/>
      <sheetName val="17-21"/>
      <sheetName val="17-27"/>
      <sheetName val="17-15"/>
      <sheetName val="17-12"/>
      <sheetName val="26号"/>
      <sheetName val="3"/>
      <sheetName val="9"/>
      <sheetName val="9W"/>
      <sheetName val="15"/>
      <sheetName val="原本 "/>
      <sheetName val="29（全体）"/>
      <sheetName val="29(工事別全体)"/>
      <sheetName val="29(G)"/>
      <sheetName val="29(W)"/>
      <sheetName val="34号"/>
      <sheetName val="30号"/>
      <sheetName val="39号"/>
      <sheetName val="３９号経費按分表（ガス経年管・安定供給・）"/>
      <sheetName val="３９号経費按分表（水道・新設） (2)"/>
      <sheetName val="35号 経費按分表 "/>
      <sheetName val="経費按分表（単独・補償）11 "/>
      <sheetName val="経費按分表"/>
      <sheetName val="価格資料"/>
      <sheetName val="金額による書類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春日中数量計算書"/>
    </sheetNames>
    <definedNames>
      <definedName name="計算1"/>
    </defined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修正履歴"/>
      <sheetName val="表紙"/>
      <sheetName val="表紙(縦)"/>
      <sheetName val="総括(抜粋版用）"/>
      <sheetName val="総括1"/>
      <sheetName val="総括2"/>
      <sheetName val="総括3"/>
      <sheetName val="総括4"/>
      <sheetName val="総括5"/>
      <sheetName val="総括6"/>
      <sheetName val="総括7"/>
      <sheetName val="総括8"/>
      <sheetName val="総括9"/>
      <sheetName val="代価2"/>
      <sheetName val="代価3"/>
      <sheetName val="代価4"/>
      <sheetName val="代価6"/>
      <sheetName val="代価7"/>
      <sheetName val="代価8"/>
      <sheetName val="代価9"/>
      <sheetName val="代価7 (抜粋用)"/>
      <sheetName val="労務単価"/>
      <sheetName val="単価"/>
      <sheetName val="建物積資"/>
      <sheetName val="コスト施工"/>
      <sheetName val="参照"/>
      <sheetName val="表紙(縦) (2)"/>
    </sheetNames>
    <sheetDataSet>
      <sheetData sheetId="18">
        <row r="2">
          <cell r="AJ2">
            <v>1</v>
          </cell>
          <cell r="AK2" t="str">
            <v>一般機器据付工</v>
          </cell>
          <cell r="AL2">
            <v>0</v>
          </cell>
          <cell r="AM2" t="str">
            <v>10㎏未満</v>
          </cell>
          <cell r="AN2" t="str">
            <v>台</v>
          </cell>
          <cell r="AO2">
            <v>9340</v>
          </cell>
          <cell r="AP2">
            <v>0</v>
          </cell>
          <cell r="AQ2">
            <v>0</v>
          </cell>
          <cell r="AR2" t="str">
            <v>H12水道実務必携</v>
          </cell>
        </row>
        <row r="3">
          <cell r="AJ3">
            <v>2</v>
          </cell>
          <cell r="AK3" t="str">
            <v>一般機器据付工</v>
          </cell>
          <cell r="AL3">
            <v>0</v>
          </cell>
          <cell r="AM3" t="str">
            <v>10～25㎏未満</v>
          </cell>
          <cell r="AN3" t="str">
            <v>台</v>
          </cell>
          <cell r="AO3">
            <v>16980</v>
          </cell>
          <cell r="AP3">
            <v>0</v>
          </cell>
          <cell r="AQ3">
            <v>0</v>
          </cell>
          <cell r="AR3" t="str">
            <v>H12水道実務必携</v>
          </cell>
        </row>
        <row r="4">
          <cell r="AJ4">
            <v>3</v>
          </cell>
          <cell r="AK4" t="str">
            <v>一般機器据付工</v>
          </cell>
          <cell r="AL4">
            <v>0</v>
          </cell>
          <cell r="AM4" t="str">
            <v>25～50㎏未満</v>
          </cell>
          <cell r="AN4" t="str">
            <v>台</v>
          </cell>
          <cell r="AO4">
            <v>32260</v>
          </cell>
          <cell r="AP4">
            <v>0</v>
          </cell>
          <cell r="AQ4">
            <v>0</v>
          </cell>
          <cell r="AR4" t="str">
            <v>H12水道実務必携</v>
          </cell>
        </row>
        <row r="5">
          <cell r="AJ5">
            <v>4</v>
          </cell>
          <cell r="AK5" t="str">
            <v>一般機器据付工</v>
          </cell>
          <cell r="AL5">
            <v>0</v>
          </cell>
          <cell r="AM5" t="str">
            <v>50～75㎏未満</v>
          </cell>
          <cell r="AN5" t="str">
            <v>台</v>
          </cell>
          <cell r="AO5">
            <v>49240</v>
          </cell>
          <cell r="AP5">
            <v>0</v>
          </cell>
          <cell r="AQ5">
            <v>0</v>
          </cell>
          <cell r="AR5" t="str">
            <v>H12水道実務必携</v>
          </cell>
        </row>
        <row r="6">
          <cell r="AQ6">
            <v>0</v>
          </cell>
          <cell r="AR6">
            <v>0</v>
          </cell>
        </row>
        <row r="7">
          <cell r="AQ7">
            <v>0</v>
          </cell>
          <cell r="AR7">
            <v>0</v>
          </cell>
        </row>
        <row r="17">
          <cell r="AJ17">
            <v>0</v>
          </cell>
        </row>
        <row r="21"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 t="str">
            <v>単位</v>
          </cell>
          <cell r="AO21" t="str">
            <v>金額</v>
          </cell>
          <cell r="AP21" t="str">
            <v>二次</v>
          </cell>
          <cell r="AQ21" t="str">
            <v>備考</v>
          </cell>
          <cell r="AR21">
            <v>0</v>
          </cell>
        </row>
        <row r="22">
          <cell r="AJ22">
            <v>5</v>
          </cell>
          <cell r="AK22" t="str">
            <v>一般機器据付工</v>
          </cell>
          <cell r="AL22">
            <v>0</v>
          </cell>
          <cell r="AM22" t="str">
            <v>75～100㎏未満</v>
          </cell>
          <cell r="AN22" t="str">
            <v>台</v>
          </cell>
          <cell r="AO22">
            <v>66500</v>
          </cell>
          <cell r="AP22">
            <v>0</v>
          </cell>
          <cell r="AQ22">
            <v>0</v>
          </cell>
          <cell r="AR22" t="str">
            <v>H12水道実務必携</v>
          </cell>
        </row>
        <row r="23">
          <cell r="AJ23">
            <v>6</v>
          </cell>
          <cell r="AK23" t="str">
            <v>一般機器据付工</v>
          </cell>
          <cell r="AL23">
            <v>0</v>
          </cell>
          <cell r="AM23" t="str">
            <v>100～200㎏未満</v>
          </cell>
          <cell r="AN23" t="str">
            <v>台</v>
          </cell>
          <cell r="AO23">
            <v>116300</v>
          </cell>
          <cell r="AP23">
            <v>0</v>
          </cell>
          <cell r="AQ23">
            <v>0</v>
          </cell>
          <cell r="AR23" t="str">
            <v>H12水道実務必携</v>
          </cell>
        </row>
        <row r="24">
          <cell r="AJ24">
            <v>0</v>
          </cell>
          <cell r="AK24" t="str">
            <v>一般機器据付工</v>
          </cell>
          <cell r="AL24">
            <v>0</v>
          </cell>
          <cell r="AM24">
            <v>0</v>
          </cell>
          <cell r="AN24" t="str">
            <v>台</v>
          </cell>
          <cell r="AO24">
            <v>0</v>
          </cell>
          <cell r="AP24">
            <v>0</v>
          </cell>
          <cell r="AQ24">
            <v>0</v>
          </cell>
          <cell r="AR24" t="str">
            <v>H12水道実務必携</v>
          </cell>
        </row>
        <row r="25">
          <cell r="AJ25">
            <v>0</v>
          </cell>
          <cell r="AK25" t="str">
            <v>一般機器据付工</v>
          </cell>
          <cell r="AL25">
            <v>0</v>
          </cell>
          <cell r="AM25">
            <v>0</v>
          </cell>
          <cell r="AN25" t="str">
            <v>台</v>
          </cell>
          <cell r="AO25">
            <v>0</v>
          </cell>
          <cell r="AP25">
            <v>0</v>
          </cell>
          <cell r="AQ25">
            <v>0</v>
          </cell>
          <cell r="AR25" t="str">
            <v>H12水道実務必携</v>
          </cell>
        </row>
        <row r="26">
          <cell r="AQ26">
            <v>0</v>
          </cell>
          <cell r="AR26">
            <v>0</v>
          </cell>
        </row>
        <row r="27">
          <cell r="AQ27">
            <v>0</v>
          </cell>
          <cell r="AR27">
            <v>0</v>
          </cell>
        </row>
        <row r="37">
          <cell r="AJ37">
            <v>0</v>
          </cell>
        </row>
        <row r="41"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 t="str">
            <v>単位</v>
          </cell>
          <cell r="AO41" t="str">
            <v>金額</v>
          </cell>
          <cell r="AP41" t="str">
            <v>二次</v>
          </cell>
          <cell r="AQ41" t="str">
            <v>備考</v>
          </cell>
          <cell r="AR41">
            <v>0</v>
          </cell>
        </row>
        <row r="42">
          <cell r="AJ42">
            <v>7</v>
          </cell>
          <cell r="AK42" t="str">
            <v>ビニル管布設工</v>
          </cell>
          <cell r="AL42" t="str">
            <v>機械力､継手工含む</v>
          </cell>
          <cell r="AM42" t="str">
            <v>φ350</v>
          </cell>
          <cell r="AN42" t="str">
            <v>ｍ</v>
          </cell>
          <cell r="AO42">
            <v>2641</v>
          </cell>
          <cell r="AP42">
            <v>0</v>
          </cell>
          <cell r="AQ42" t="str">
            <v>下水道用設計標準歩掛</v>
          </cell>
          <cell r="AR42" t="str">
            <v>管路施設(開削)編P.29</v>
          </cell>
        </row>
        <row r="43">
          <cell r="AJ43">
            <v>8</v>
          </cell>
          <cell r="AK43" t="str">
            <v>ビニル管布設工</v>
          </cell>
          <cell r="AL43" t="str">
            <v>機械力､継手工含む</v>
          </cell>
          <cell r="AM43" t="str">
            <v>φ400</v>
          </cell>
          <cell r="AN43" t="str">
            <v>ｍ</v>
          </cell>
          <cell r="AO43">
            <v>2641</v>
          </cell>
          <cell r="AP43">
            <v>0</v>
          </cell>
          <cell r="AQ43" t="str">
            <v>下水道用設計標準歩掛</v>
          </cell>
          <cell r="AR43" t="str">
            <v>管路施設(開削)編P.29</v>
          </cell>
        </row>
        <row r="44">
          <cell r="AJ44">
            <v>9</v>
          </cell>
          <cell r="AK44" t="str">
            <v>ビニル管布設工</v>
          </cell>
          <cell r="AL44" t="str">
            <v>機械力､継手工含む</v>
          </cell>
          <cell r="AM44" t="str">
            <v>φ450</v>
          </cell>
          <cell r="AN44" t="str">
            <v>ｍ</v>
          </cell>
          <cell r="AO44">
            <v>2747</v>
          </cell>
          <cell r="AP44">
            <v>0</v>
          </cell>
          <cell r="AQ44" t="str">
            <v>下水道用設計標準歩掛</v>
          </cell>
          <cell r="AR44" t="str">
            <v>管路施設(開削)編P.29</v>
          </cell>
        </row>
        <row r="45">
          <cell r="AJ45">
            <v>0</v>
          </cell>
          <cell r="AK45" t="str">
            <v>ビニル管布設工</v>
          </cell>
          <cell r="AL45" t="str">
            <v>機械力､継手工含む</v>
          </cell>
          <cell r="AM45">
            <v>0</v>
          </cell>
          <cell r="AN45" t="str">
            <v>ｍ</v>
          </cell>
          <cell r="AO45">
            <v>0</v>
          </cell>
          <cell r="AP45">
            <v>0</v>
          </cell>
          <cell r="AQ45" t="str">
            <v>下水道用設計標準歩掛</v>
          </cell>
          <cell r="AR45" t="str">
            <v>管路施設(開削)編P.29</v>
          </cell>
        </row>
        <row r="46">
          <cell r="AQ46">
            <v>0</v>
          </cell>
          <cell r="AR46">
            <v>0</v>
          </cell>
        </row>
        <row r="47">
          <cell r="AQ47">
            <v>0</v>
          </cell>
          <cell r="AR47">
            <v>0</v>
          </cell>
        </row>
        <row r="57">
          <cell r="AJ57">
            <v>0</v>
          </cell>
        </row>
        <row r="61"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 t="str">
            <v>単位</v>
          </cell>
          <cell r="AO61" t="str">
            <v>金額</v>
          </cell>
          <cell r="AP61" t="str">
            <v>二次</v>
          </cell>
          <cell r="AQ61" t="str">
            <v>備考</v>
          </cell>
          <cell r="AR61">
            <v>0</v>
          </cell>
        </row>
        <row r="62">
          <cell r="AJ62">
            <v>10</v>
          </cell>
          <cell r="AK62" t="str">
            <v>遠心力鉄筋ｺﾝｸﾘｰﾄ管布設工</v>
          </cell>
          <cell r="AL62" t="str">
            <v>機械力､手間のみ</v>
          </cell>
          <cell r="AM62" t="str">
            <v>φ200</v>
          </cell>
          <cell r="AN62" t="str">
            <v>ｍ</v>
          </cell>
          <cell r="AO62">
            <v>3823</v>
          </cell>
          <cell r="AP62">
            <v>0</v>
          </cell>
          <cell r="AQ62">
            <v>0</v>
          </cell>
          <cell r="AR62" t="str">
            <v>水道実務必携P.76</v>
          </cell>
        </row>
        <row r="63">
          <cell r="AJ63">
            <v>11</v>
          </cell>
          <cell r="AK63" t="str">
            <v>遠心力鉄筋ｺﾝｸﾘｰﾄ管布設工</v>
          </cell>
          <cell r="AL63" t="str">
            <v>機械力､手間のみ</v>
          </cell>
          <cell r="AM63" t="str">
            <v>φ250</v>
          </cell>
          <cell r="AN63" t="str">
            <v>ｍ</v>
          </cell>
          <cell r="AO63">
            <v>3947</v>
          </cell>
          <cell r="AP63">
            <v>0</v>
          </cell>
          <cell r="AQ63">
            <v>0</v>
          </cell>
          <cell r="AR63" t="str">
            <v>水道実務必携P.76</v>
          </cell>
        </row>
        <row r="64">
          <cell r="AJ64">
            <v>12</v>
          </cell>
          <cell r="AK64" t="str">
            <v>遠心力鉄筋ｺﾝｸﾘｰﾄ管布設工</v>
          </cell>
          <cell r="AL64" t="str">
            <v>機械力､手間のみ</v>
          </cell>
          <cell r="AM64" t="str">
            <v>φ300</v>
          </cell>
          <cell r="AN64" t="str">
            <v>ｍ</v>
          </cell>
          <cell r="AO64">
            <v>4070</v>
          </cell>
          <cell r="AP64">
            <v>0</v>
          </cell>
          <cell r="AQ64">
            <v>0</v>
          </cell>
          <cell r="AR64" t="str">
            <v>水道実務必携P.76</v>
          </cell>
        </row>
        <row r="65">
          <cell r="AJ65">
            <v>13</v>
          </cell>
          <cell r="AK65" t="str">
            <v>遠心力鉄筋ｺﾝｸﾘｰﾄ管布設工</v>
          </cell>
          <cell r="AL65" t="str">
            <v>機械力､手間のみ</v>
          </cell>
          <cell r="AM65" t="str">
            <v>φ350</v>
          </cell>
          <cell r="AN65" t="str">
            <v>ｍ</v>
          </cell>
          <cell r="AO65">
            <v>4193</v>
          </cell>
          <cell r="AP65">
            <v>0</v>
          </cell>
          <cell r="AQ65">
            <v>0</v>
          </cell>
          <cell r="AR65" t="str">
            <v>水道実務必携P.76</v>
          </cell>
        </row>
        <row r="66">
          <cell r="AQ66">
            <v>0</v>
          </cell>
          <cell r="AR66">
            <v>0</v>
          </cell>
        </row>
        <row r="67">
          <cell r="AQ67">
            <v>0</v>
          </cell>
          <cell r="AR67">
            <v>0</v>
          </cell>
        </row>
        <row r="77">
          <cell r="AJ77">
            <v>0</v>
          </cell>
        </row>
        <row r="81"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 t="str">
            <v>単位</v>
          </cell>
          <cell r="AO81" t="str">
            <v>金額</v>
          </cell>
          <cell r="AP81" t="str">
            <v>二次</v>
          </cell>
          <cell r="AQ81" t="str">
            <v>備考</v>
          </cell>
          <cell r="AR81">
            <v>0</v>
          </cell>
        </row>
        <row r="82">
          <cell r="AJ82">
            <v>14</v>
          </cell>
          <cell r="AK82" t="str">
            <v>遠心力鉄筋ｺﾝｸﾘｰﾄ管布設工</v>
          </cell>
          <cell r="AL82" t="str">
            <v>機械力､手間のみ</v>
          </cell>
          <cell r="AM82" t="str">
            <v>φ400</v>
          </cell>
          <cell r="AN82" t="str">
            <v>ｍ</v>
          </cell>
          <cell r="AO82">
            <v>4317</v>
          </cell>
          <cell r="AP82">
            <v>0</v>
          </cell>
          <cell r="AQ82">
            <v>0</v>
          </cell>
          <cell r="AR82" t="str">
            <v>水道実務必携P.76</v>
          </cell>
        </row>
        <row r="83">
          <cell r="AJ83">
            <v>15</v>
          </cell>
          <cell r="AK83" t="str">
            <v>遠心力鉄筋ｺﾝｸﾘｰﾄ管布設工</v>
          </cell>
          <cell r="AL83" t="str">
            <v>機械力､手間のみ</v>
          </cell>
          <cell r="AM83" t="str">
            <v>φ450</v>
          </cell>
          <cell r="AN83" t="str">
            <v>ｍ</v>
          </cell>
          <cell r="AO83">
            <v>4440</v>
          </cell>
          <cell r="AP83">
            <v>0</v>
          </cell>
          <cell r="AQ83">
            <v>0</v>
          </cell>
          <cell r="AR83" t="str">
            <v>水道実務必携P.76</v>
          </cell>
        </row>
        <row r="84">
          <cell r="AJ84">
            <v>16</v>
          </cell>
          <cell r="AK84" t="str">
            <v>遠心力鉄筋ｺﾝｸﾘｰﾄ管布設工</v>
          </cell>
          <cell r="AL84" t="str">
            <v>機械力､手間のみ</v>
          </cell>
          <cell r="AM84" t="str">
            <v>φ500</v>
          </cell>
          <cell r="AN84" t="str">
            <v>ｍ</v>
          </cell>
          <cell r="AO84">
            <v>4564</v>
          </cell>
          <cell r="AP84">
            <v>0</v>
          </cell>
          <cell r="AQ84">
            <v>0</v>
          </cell>
          <cell r="AR84" t="str">
            <v>水道実務必携P.76</v>
          </cell>
        </row>
        <row r="85">
          <cell r="AJ85">
            <v>17</v>
          </cell>
          <cell r="AK85" t="str">
            <v>遠心力鉄筋ｺﾝｸﾘｰﾄ管布設工</v>
          </cell>
          <cell r="AL85" t="str">
            <v>機械力､手間のみ</v>
          </cell>
          <cell r="AM85" t="str">
            <v>φ600</v>
          </cell>
          <cell r="AN85" t="str">
            <v>ｍ</v>
          </cell>
          <cell r="AO85">
            <v>5480</v>
          </cell>
          <cell r="AP85">
            <v>0</v>
          </cell>
          <cell r="AQ85">
            <v>0</v>
          </cell>
          <cell r="AR85" t="str">
            <v>水道実務必携P.76</v>
          </cell>
        </row>
        <row r="86">
          <cell r="AQ86">
            <v>0</v>
          </cell>
          <cell r="AR86">
            <v>0</v>
          </cell>
        </row>
        <row r="87">
          <cell r="AQ87">
            <v>0</v>
          </cell>
          <cell r="AR87">
            <v>0</v>
          </cell>
        </row>
        <row r="97">
          <cell r="AJ97">
            <v>0</v>
          </cell>
        </row>
        <row r="101"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 t="str">
            <v>単位</v>
          </cell>
          <cell r="AO101" t="str">
            <v>金額</v>
          </cell>
          <cell r="AP101" t="str">
            <v>二次</v>
          </cell>
          <cell r="AQ101" t="str">
            <v>備考</v>
          </cell>
          <cell r="AR101">
            <v>0</v>
          </cell>
        </row>
        <row r="102">
          <cell r="AJ102">
            <v>18</v>
          </cell>
          <cell r="AK102" t="str">
            <v>遠心力鉄筋ｺﾝｸﾘｰﾄ管布設工</v>
          </cell>
          <cell r="AL102" t="str">
            <v>機械力､手間のみ</v>
          </cell>
          <cell r="AM102" t="str">
            <v>φ700</v>
          </cell>
          <cell r="AN102" t="str">
            <v>ｍ</v>
          </cell>
          <cell r="AO102">
            <v>5761</v>
          </cell>
          <cell r="AP102">
            <v>0</v>
          </cell>
          <cell r="AQ102">
            <v>0</v>
          </cell>
          <cell r="AR102" t="str">
            <v>水道実務必携P.76</v>
          </cell>
        </row>
        <row r="103">
          <cell r="AJ103">
            <v>19</v>
          </cell>
          <cell r="AK103" t="str">
            <v>遠心力鉄筋ｺﾝｸﾘｰﾄ管布設工</v>
          </cell>
          <cell r="AL103" t="str">
            <v>機械力､手間のみ</v>
          </cell>
          <cell r="AM103" t="str">
            <v>φ800</v>
          </cell>
          <cell r="AN103" t="str">
            <v>ｍ</v>
          </cell>
          <cell r="AO103">
            <v>6042</v>
          </cell>
          <cell r="AP103">
            <v>0</v>
          </cell>
          <cell r="AQ103">
            <v>0</v>
          </cell>
          <cell r="AR103" t="str">
            <v>水道実務必携P.76</v>
          </cell>
        </row>
        <row r="104">
          <cell r="AJ104">
            <v>0</v>
          </cell>
          <cell r="AK104" t="str">
            <v>遠心力鉄筋ｺﾝｸﾘｰﾄ管布設工</v>
          </cell>
          <cell r="AL104" t="str">
            <v>機械力､手間のみ</v>
          </cell>
          <cell r="AM104">
            <v>0</v>
          </cell>
          <cell r="AN104" t="str">
            <v>ｍ</v>
          </cell>
          <cell r="AO104">
            <v>0</v>
          </cell>
          <cell r="AP104">
            <v>0</v>
          </cell>
          <cell r="AQ104">
            <v>0</v>
          </cell>
          <cell r="AR104" t="str">
            <v>水道実務必携P.76</v>
          </cell>
        </row>
        <row r="105">
          <cell r="AJ105">
            <v>0</v>
          </cell>
          <cell r="AK105" t="str">
            <v>遠心力鉄筋ｺﾝｸﾘｰﾄ管布設工</v>
          </cell>
          <cell r="AL105" t="str">
            <v>機械力､手間のみ</v>
          </cell>
          <cell r="AM105">
            <v>0</v>
          </cell>
          <cell r="AN105" t="str">
            <v>ｍ</v>
          </cell>
          <cell r="AO105">
            <v>0</v>
          </cell>
          <cell r="AP105">
            <v>0</v>
          </cell>
          <cell r="AQ105">
            <v>0</v>
          </cell>
          <cell r="AR105" t="str">
            <v>水道実務必携P.76</v>
          </cell>
        </row>
        <row r="106">
          <cell r="AQ106">
            <v>0</v>
          </cell>
          <cell r="AR106">
            <v>0</v>
          </cell>
        </row>
        <row r="107">
          <cell r="AQ107">
            <v>0</v>
          </cell>
          <cell r="AR107">
            <v>0</v>
          </cell>
        </row>
        <row r="117">
          <cell r="AJ117">
            <v>0</v>
          </cell>
        </row>
        <row r="121"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 t="str">
            <v>単位</v>
          </cell>
          <cell r="AO121" t="str">
            <v>金額</v>
          </cell>
          <cell r="AP121" t="str">
            <v>二次</v>
          </cell>
          <cell r="AQ121" t="str">
            <v>備考</v>
          </cell>
          <cell r="AR121">
            <v>0</v>
          </cell>
        </row>
        <row r="122">
          <cell r="AJ122">
            <v>20</v>
          </cell>
          <cell r="AK122" t="str">
            <v>遠心力鉄筋ｺﾝｸﾘｰﾄ管布設工</v>
          </cell>
          <cell r="AL122" t="str">
            <v>機械力､手間のみ</v>
          </cell>
          <cell r="AM122" t="str">
            <v>φ900</v>
          </cell>
          <cell r="AN122" t="str">
            <v>ｍ</v>
          </cell>
          <cell r="AO122">
            <v>6647</v>
          </cell>
          <cell r="AP122">
            <v>66474</v>
          </cell>
          <cell r="AQ122">
            <v>0</v>
          </cell>
          <cell r="AR122" t="str">
            <v>水道実務必携P.76</v>
          </cell>
        </row>
        <row r="123">
          <cell r="AJ123">
            <v>21</v>
          </cell>
          <cell r="AK123" t="str">
            <v>遠心力鉄筋ｺﾝｸﾘｰﾄ管布設工</v>
          </cell>
          <cell r="AL123" t="str">
            <v>機械力､手間のみ</v>
          </cell>
          <cell r="AM123" t="str">
            <v>φ1000</v>
          </cell>
          <cell r="AN123" t="str">
            <v>ｍ</v>
          </cell>
          <cell r="AO123">
            <v>7090</v>
          </cell>
          <cell r="AP123">
            <v>70906</v>
          </cell>
          <cell r="AQ123">
            <v>0</v>
          </cell>
          <cell r="AR123" t="str">
            <v>水道実務必携P.76</v>
          </cell>
        </row>
        <row r="124">
          <cell r="AJ124">
            <v>22</v>
          </cell>
          <cell r="AK124" t="str">
            <v>遠心力鉄筋ｺﾝｸﾘｰﾄ管布設工</v>
          </cell>
          <cell r="AL124" t="str">
            <v>機械力､手間のみ</v>
          </cell>
          <cell r="AM124" t="str">
            <v>φ1100</v>
          </cell>
          <cell r="AN124" t="str">
            <v>ｍ</v>
          </cell>
          <cell r="AO124">
            <v>7386</v>
          </cell>
          <cell r="AP124">
            <v>73861</v>
          </cell>
          <cell r="AQ124">
            <v>0</v>
          </cell>
          <cell r="AR124" t="str">
            <v>水道実務必携P.76</v>
          </cell>
        </row>
        <row r="125">
          <cell r="AJ125">
            <v>23</v>
          </cell>
          <cell r="AK125" t="str">
            <v>遠心力鉄筋ｺﾝｸﾘｰﾄ管布設工</v>
          </cell>
          <cell r="AL125" t="str">
            <v>機械力､手間のみ</v>
          </cell>
          <cell r="AM125" t="str">
            <v>φ1200</v>
          </cell>
          <cell r="AN125" t="str">
            <v>ｍ</v>
          </cell>
          <cell r="AO125">
            <v>7829</v>
          </cell>
          <cell r="AP125">
            <v>78292</v>
          </cell>
          <cell r="AQ125">
            <v>0</v>
          </cell>
          <cell r="AR125" t="str">
            <v>水道実務必携P.76</v>
          </cell>
        </row>
        <row r="126">
          <cell r="AQ126">
            <v>0</v>
          </cell>
          <cell r="AR126">
            <v>0</v>
          </cell>
        </row>
        <row r="127">
          <cell r="AQ127">
            <v>0</v>
          </cell>
          <cell r="AR127">
            <v>0</v>
          </cell>
        </row>
        <row r="137">
          <cell r="AJ137">
            <v>0</v>
          </cell>
        </row>
        <row r="141"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 t="str">
            <v>単位</v>
          </cell>
          <cell r="AO141" t="str">
            <v>金額</v>
          </cell>
          <cell r="AP141" t="str">
            <v>二次</v>
          </cell>
          <cell r="AQ141" t="str">
            <v>備考</v>
          </cell>
          <cell r="AR141">
            <v>0</v>
          </cell>
        </row>
        <row r="142">
          <cell r="AJ142">
            <v>24</v>
          </cell>
          <cell r="AK142" t="str">
            <v>減圧弁室設置工</v>
          </cell>
          <cell r="AL142" t="str">
            <v>機械力､蓋､枠据付含む</v>
          </cell>
          <cell r="AM142">
            <v>0</v>
          </cell>
          <cell r="AN142" t="str">
            <v>ヶ所</v>
          </cell>
          <cell r="AO142">
            <v>48200</v>
          </cell>
          <cell r="AP142">
            <v>48200</v>
          </cell>
          <cell r="AQ142" t="str">
            <v>H19下水道用設計標準歩掛</v>
          </cell>
          <cell r="AR142" t="str">
            <v>管路施設(開削)編P.77　　　 </v>
          </cell>
        </row>
        <row r="143">
          <cell r="AJ143">
            <v>0</v>
          </cell>
          <cell r="AK143" t="str">
            <v>減圧弁室設置工</v>
          </cell>
          <cell r="AL143" t="str">
            <v>機械力､蓋､枠据付含む</v>
          </cell>
          <cell r="AM143">
            <v>0</v>
          </cell>
          <cell r="AN143" t="str">
            <v>ヶ所</v>
          </cell>
          <cell r="AO143">
            <v>0</v>
          </cell>
          <cell r="AP143">
            <v>0</v>
          </cell>
          <cell r="AQ143" t="str">
            <v>H19下水道用設計標準歩掛</v>
          </cell>
          <cell r="AR143" t="str">
            <v>管路施設(開削)編P.77　　　 </v>
          </cell>
        </row>
        <row r="144">
          <cell r="AJ144">
            <v>0</v>
          </cell>
          <cell r="AK144" t="str">
            <v>減圧弁室設置工</v>
          </cell>
          <cell r="AL144" t="str">
            <v>機械力､蓋､枠据付含む</v>
          </cell>
          <cell r="AM144">
            <v>0</v>
          </cell>
          <cell r="AN144" t="str">
            <v>ヶ所</v>
          </cell>
          <cell r="AO144">
            <v>0</v>
          </cell>
          <cell r="AP144">
            <v>0</v>
          </cell>
          <cell r="AQ144" t="str">
            <v>H19下水道用設計標準歩掛</v>
          </cell>
          <cell r="AR144" t="str">
            <v>管路施設(開削)編P.77　　　 </v>
          </cell>
        </row>
        <row r="145">
          <cell r="AJ145">
            <v>0</v>
          </cell>
          <cell r="AK145" t="str">
            <v>減圧弁室設置工</v>
          </cell>
          <cell r="AL145" t="str">
            <v>機械力､蓋､枠据付含む</v>
          </cell>
          <cell r="AM145">
            <v>0</v>
          </cell>
          <cell r="AN145" t="str">
            <v>ヶ所</v>
          </cell>
          <cell r="AO145">
            <v>0</v>
          </cell>
          <cell r="AP145">
            <v>0</v>
          </cell>
          <cell r="AQ145" t="str">
            <v>H19下水道用設計標準歩掛</v>
          </cell>
          <cell r="AR145" t="str">
            <v>管路施設(開削)編P.77　　　 </v>
          </cell>
        </row>
        <row r="146">
          <cell r="AQ146">
            <v>0</v>
          </cell>
          <cell r="AR146">
            <v>0</v>
          </cell>
        </row>
        <row r="147">
          <cell r="AQ147">
            <v>0</v>
          </cell>
          <cell r="AR147">
            <v>0</v>
          </cell>
        </row>
        <row r="157">
          <cell r="AJ157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旧算定明細"/>
      <sheetName val="設計書"/>
      <sheetName val="明細書"/>
      <sheetName val="代総"/>
      <sheetName val="代価表"/>
      <sheetName val="ﾃﾞｰﾀ"/>
      <sheetName val="材料1"/>
      <sheetName val="Sheet1"/>
      <sheetName val="Sheet2"/>
      <sheetName val="Sheet3"/>
    </sheetNames>
    <sheetDataSet>
      <sheetData sheetId="3">
        <row r="2">
          <cell r="A2">
            <v>1</v>
          </cell>
          <cell r="B2">
            <v>1</v>
          </cell>
          <cell r="C2" t="str">
            <v>基礎砕石工</v>
          </cell>
          <cell r="D2" t="str">
            <v>C40～0 t=150mm</v>
          </cell>
          <cell r="F2">
            <v>0</v>
          </cell>
        </row>
        <row r="3">
          <cell r="A3">
            <v>2</v>
          </cell>
          <cell r="B3">
            <v>2</v>
          </cell>
          <cell r="C3" t="str">
            <v>ﾊﾞｯｸﾎｳ運転(基礎砕石)</v>
          </cell>
          <cell r="D3" t="str">
            <v>0.6m3･油圧ｸﾛ-ﾗ型､排出ｶﾞｽ対策型</v>
          </cell>
          <cell r="F3">
            <v>0</v>
          </cell>
        </row>
        <row r="4">
          <cell r="A4">
            <v>3</v>
          </cell>
          <cell r="B4">
            <v>3</v>
          </cell>
          <cell r="C4" t="str">
            <v>ｺﾝｸﾘ-ﾄ工</v>
          </cell>
          <cell r="D4" t="str">
            <v>18N/mm2･ﾎﾟﾝﾌﾟ車･無筋･50m3未満</v>
          </cell>
          <cell r="F4">
            <v>0</v>
          </cell>
        </row>
        <row r="5">
          <cell r="A5">
            <v>4</v>
          </cell>
          <cell r="B5">
            <v>4</v>
          </cell>
          <cell r="C5" t="str">
            <v>ｺﾝｸﾘ-ﾄ工</v>
          </cell>
          <cell r="D5" t="str">
            <v>24N/mm2･ﾎﾟﾝﾌﾟ車･鉄筋･50m3未満</v>
          </cell>
          <cell r="F5">
            <v>0</v>
          </cell>
        </row>
        <row r="6">
          <cell r="A6">
            <v>5</v>
          </cell>
          <cell r="B6">
            <v>5</v>
          </cell>
          <cell r="C6" t="str">
            <v>ｺﾝｸﾘ-ﾄ工</v>
          </cell>
          <cell r="D6" t="str">
            <v>24N/mm2･ﾎﾟﾝﾌﾟ車･鉄筋･50～100m3未満</v>
          </cell>
          <cell r="F6">
            <v>0</v>
          </cell>
        </row>
        <row r="7">
          <cell r="A7">
            <v>6</v>
          </cell>
          <cell r="B7">
            <v>6</v>
          </cell>
          <cell r="C7" t="str">
            <v>ｺﾝｸﾘ-ﾄ工</v>
          </cell>
          <cell r="D7" t="str">
            <v>30N/mm2･ﾎﾟﾝﾌﾟ車･鉄筋･50m3未満</v>
          </cell>
          <cell r="F7">
            <v>0</v>
          </cell>
        </row>
        <row r="8">
          <cell r="A8">
            <v>7</v>
          </cell>
          <cell r="B8">
            <v>7</v>
          </cell>
          <cell r="C8" t="str">
            <v>ｺﾝｸﾘ-ﾄ工</v>
          </cell>
          <cell r="D8" t="str">
            <v>30N/mm2･ﾎﾟﾝﾌﾟ車･鉄筋･300～600m3未満</v>
          </cell>
          <cell r="F8">
            <v>0</v>
          </cell>
        </row>
        <row r="9">
          <cell r="A9">
            <v>8</v>
          </cell>
          <cell r="B9">
            <v>8</v>
          </cell>
          <cell r="C9" t="str">
            <v>ｺﾝｸﾘ-ﾄ工</v>
          </cell>
          <cell r="D9" t="str">
            <v>36N/mm2･ﾎﾟﾝﾌﾟ車･鉄筋･50m3未満</v>
          </cell>
          <cell r="F9">
            <v>0</v>
          </cell>
        </row>
        <row r="10">
          <cell r="A10">
            <v>9</v>
          </cell>
          <cell r="B10">
            <v>9</v>
          </cell>
          <cell r="C10" t="str">
            <v>ｺﾝｸﾘ-ﾄ工</v>
          </cell>
          <cell r="D10" t="str">
            <v>30N/mm2 人力･小型</v>
          </cell>
          <cell r="F10">
            <v>0</v>
          </cell>
        </row>
        <row r="11">
          <cell r="A11">
            <v>10</v>
          </cell>
          <cell r="B11">
            <v>10</v>
          </cell>
          <cell r="C11" t="str">
            <v>養生工</v>
          </cell>
          <cell r="D11" t="str">
            <v>無筋構造物</v>
          </cell>
          <cell r="F11">
            <v>0</v>
          </cell>
        </row>
        <row r="12">
          <cell r="A12">
            <v>11</v>
          </cell>
          <cell r="B12">
            <v>11</v>
          </cell>
          <cell r="C12" t="str">
            <v>養生工</v>
          </cell>
          <cell r="D12" t="str">
            <v>鉄筋構造物</v>
          </cell>
          <cell r="F12">
            <v>0</v>
          </cell>
        </row>
        <row r="13">
          <cell r="A13">
            <v>12</v>
          </cell>
          <cell r="B13">
            <v>12</v>
          </cell>
          <cell r="C13" t="str">
            <v>養生工</v>
          </cell>
          <cell r="D13" t="str">
            <v>小型構造物</v>
          </cell>
          <cell r="F13">
            <v>0</v>
          </cell>
        </row>
        <row r="14">
          <cell r="A14">
            <v>13</v>
          </cell>
          <cell r="B14">
            <v>13</v>
          </cell>
          <cell r="C14" t="str">
            <v>ｺﾝｸﾘ-ﾄﾎﾟﾝﾌﾟ車運転</v>
          </cell>
          <cell r="D14" t="str">
            <v>90～110m3/h､ﾌﾞ-ﾑ式</v>
          </cell>
          <cell r="F14">
            <v>0</v>
          </cell>
        </row>
        <row r="15">
          <cell r="A15">
            <v>14</v>
          </cell>
          <cell r="B15">
            <v>14</v>
          </cell>
          <cell r="C15" t="str">
            <v>ｺﾝｸﾘ-ﾄﾎﾟﾝﾌﾟ車回送</v>
          </cell>
          <cell r="D15" t="str">
            <v>90～110m3/h､T=2.0</v>
          </cell>
          <cell r="F15">
            <v>0</v>
          </cell>
        </row>
        <row r="16">
          <cell r="A16">
            <v>15</v>
          </cell>
          <cell r="B16">
            <v>15</v>
          </cell>
          <cell r="C16" t="str">
            <v>ﾓﾙﾀﾙ練工</v>
          </cell>
          <cell r="D16" t="str">
            <v>1:1</v>
          </cell>
          <cell r="F16">
            <v>0</v>
          </cell>
        </row>
        <row r="17">
          <cell r="A17">
            <v>16</v>
          </cell>
          <cell r="B17">
            <v>16</v>
          </cell>
          <cell r="C17" t="str">
            <v>型枠工</v>
          </cell>
          <cell r="D17" t="str">
            <v>均しｺﾝｸﾘｰﾄ</v>
          </cell>
          <cell r="F17">
            <v>0</v>
          </cell>
        </row>
        <row r="18">
          <cell r="A18">
            <v>17</v>
          </cell>
          <cell r="B18">
            <v>17</v>
          </cell>
          <cell r="C18" t="str">
            <v>型枠工</v>
          </cell>
          <cell r="D18" t="str">
            <v>鉄筋･4ｍ未満</v>
          </cell>
          <cell r="F18">
            <v>0</v>
          </cell>
        </row>
        <row r="19">
          <cell r="A19">
            <v>18</v>
          </cell>
          <cell r="B19">
            <v>18</v>
          </cell>
          <cell r="C19" t="str">
            <v>型枠工</v>
          </cell>
          <cell r="D19" t="str">
            <v>鉄筋･4～20ｍ未満</v>
          </cell>
          <cell r="F19">
            <v>0</v>
          </cell>
        </row>
        <row r="20">
          <cell r="A20">
            <v>19</v>
          </cell>
          <cell r="B20">
            <v>19</v>
          </cell>
          <cell r="C20" t="str">
            <v>型枠工</v>
          </cell>
          <cell r="D20" t="str">
            <v>小型(Ⅱ)</v>
          </cell>
          <cell r="F20">
            <v>0</v>
          </cell>
        </row>
        <row r="21">
          <cell r="A21">
            <v>20</v>
          </cell>
          <cell r="B21">
            <v>20</v>
          </cell>
          <cell r="C21" t="str">
            <v>型枠工</v>
          </cell>
          <cell r="D21" t="str">
            <v>側壁 10m未満</v>
          </cell>
          <cell r="F21">
            <v>0</v>
          </cell>
        </row>
        <row r="22">
          <cell r="A22">
            <v>21</v>
          </cell>
          <cell r="B22">
            <v>21</v>
          </cell>
          <cell r="C22" t="str">
            <v>鋼製型枠組払工</v>
          </cell>
          <cell r="D22" t="str">
            <v>10m未満</v>
          </cell>
          <cell r="F22">
            <v>0</v>
          </cell>
        </row>
        <row r="23">
          <cell r="A23">
            <v>22</v>
          </cell>
          <cell r="B23">
            <v>0</v>
          </cell>
          <cell r="C23">
            <v>0</v>
          </cell>
          <cell r="D23">
            <v>0</v>
          </cell>
          <cell r="F23">
            <v>0</v>
          </cell>
        </row>
        <row r="24">
          <cell r="A24">
            <v>23</v>
          </cell>
          <cell r="B24">
            <v>22</v>
          </cell>
          <cell r="C24" t="str">
            <v>木製型枠製作工</v>
          </cell>
          <cell r="D24">
            <v>0</v>
          </cell>
          <cell r="F24">
            <v>0</v>
          </cell>
        </row>
        <row r="25">
          <cell r="A25">
            <v>24</v>
          </cell>
          <cell r="B25">
            <v>23</v>
          </cell>
          <cell r="C25" t="str">
            <v>木製型枠組払工</v>
          </cell>
          <cell r="D25" t="str">
            <v>10m未満</v>
          </cell>
          <cell r="F25">
            <v>0</v>
          </cell>
        </row>
        <row r="26">
          <cell r="A26">
            <v>25</v>
          </cell>
          <cell r="B26">
            <v>24</v>
          </cell>
          <cell r="C26" t="str">
            <v>曲鋼管損料</v>
          </cell>
          <cell r="D26" t="str">
            <v>側壁 φ48.6mm</v>
          </cell>
          <cell r="F26">
            <v>0</v>
          </cell>
        </row>
        <row r="27">
          <cell r="A27">
            <v>26</v>
          </cell>
          <cell r="B27">
            <v>25</v>
          </cell>
          <cell r="C27" t="str">
            <v>型枠工</v>
          </cell>
          <cell r="D27" t="str">
            <v>屋根</v>
          </cell>
          <cell r="F27">
            <v>0</v>
          </cell>
        </row>
        <row r="28">
          <cell r="A28">
            <v>27</v>
          </cell>
          <cell r="B28">
            <v>26</v>
          </cell>
          <cell r="C28" t="str">
            <v>曲鋼管損料</v>
          </cell>
          <cell r="D28" t="str">
            <v>屋根 φ48.6mm</v>
          </cell>
          <cell r="F28">
            <v>0</v>
          </cell>
        </row>
        <row r="29">
          <cell r="A29">
            <v>28</v>
          </cell>
          <cell r="B29">
            <v>27</v>
          </cell>
          <cell r="C29" t="str">
            <v>鉄筋工</v>
          </cell>
          <cell r="D29" t="str">
            <v>SD295 D13　5m未満 　</v>
          </cell>
          <cell r="F29">
            <v>0</v>
          </cell>
        </row>
        <row r="30">
          <cell r="A30">
            <v>29</v>
          </cell>
          <cell r="B30">
            <v>28</v>
          </cell>
          <cell r="C30" t="str">
            <v>鉄筋工</v>
          </cell>
          <cell r="D30" t="str">
            <v>SD295 D16～25　5m未満</v>
          </cell>
          <cell r="F30">
            <v>0</v>
          </cell>
        </row>
        <row r="31">
          <cell r="A31">
            <v>30</v>
          </cell>
          <cell r="B31">
            <v>29</v>
          </cell>
          <cell r="C31" t="str">
            <v>鉄筋工</v>
          </cell>
          <cell r="D31" t="str">
            <v>SD345 D16～25　5m未満</v>
          </cell>
          <cell r="F31">
            <v>0</v>
          </cell>
        </row>
        <row r="32">
          <cell r="A32">
            <v>31</v>
          </cell>
          <cell r="B32">
            <v>30</v>
          </cell>
          <cell r="C32" t="str">
            <v>鉄筋工</v>
          </cell>
          <cell r="D32" t="str">
            <v>SD295 D13　5m以上 　</v>
          </cell>
          <cell r="F32">
            <v>0</v>
          </cell>
        </row>
        <row r="33">
          <cell r="A33">
            <v>32</v>
          </cell>
          <cell r="B33">
            <v>31</v>
          </cell>
          <cell r="C33" t="str">
            <v>鉄筋工</v>
          </cell>
          <cell r="D33" t="str">
            <v>SD295 D16～25　5m以上　 </v>
          </cell>
          <cell r="F33">
            <v>0</v>
          </cell>
        </row>
        <row r="34">
          <cell r="A34">
            <v>33</v>
          </cell>
          <cell r="B34">
            <v>32</v>
          </cell>
          <cell r="C34" t="str">
            <v>鉄筋金網工</v>
          </cell>
          <cell r="D34" t="str">
            <v>D10-150×150 </v>
          </cell>
          <cell r="F34">
            <v>0</v>
          </cell>
        </row>
        <row r="35">
          <cell r="A35">
            <v>34</v>
          </cell>
          <cell r="B35">
            <v>33</v>
          </cell>
          <cell r="C35" t="str">
            <v>ｼ-ｽ組立筋</v>
          </cell>
          <cell r="D35" t="str">
            <v>SD295 D13 　</v>
          </cell>
          <cell r="F35">
            <v>0</v>
          </cell>
        </row>
        <row r="36">
          <cell r="A36">
            <v>35</v>
          </cell>
          <cell r="B36">
            <v>34</v>
          </cell>
          <cell r="C36" t="str">
            <v>単管足場工</v>
          </cell>
          <cell r="D36" t="str">
            <v>4～20ｍ未満･鉄筋構造物･安全ﾈｯﾄ設置</v>
          </cell>
          <cell r="F36">
            <v>0</v>
          </cell>
        </row>
        <row r="37">
          <cell r="A37">
            <v>36</v>
          </cell>
          <cell r="B37">
            <v>35</v>
          </cell>
          <cell r="C37" t="str">
            <v>ﾊﾟｲﾌﾟｻﾎﾟ-ﾄ支保工</v>
          </cell>
          <cell r="D37" t="str">
            <v>4t/㎡以下</v>
          </cell>
          <cell r="F37">
            <v>0</v>
          </cell>
        </row>
        <row r="38">
          <cell r="A38">
            <v>37</v>
          </cell>
          <cell r="B38">
            <v>36</v>
          </cell>
          <cell r="C38" t="str">
            <v>昇降階段工</v>
          </cell>
          <cell r="D38">
            <v>0</v>
          </cell>
          <cell r="F38">
            <v>0</v>
          </cell>
        </row>
        <row r="39">
          <cell r="A39">
            <v>38</v>
          </cell>
          <cell r="B39">
            <v>37</v>
          </cell>
          <cell r="C39" t="str">
            <v>足場組替え工</v>
          </cell>
          <cell r="D39">
            <v>0</v>
          </cell>
          <cell r="F39">
            <v>0</v>
          </cell>
        </row>
        <row r="40">
          <cell r="A40">
            <v>39</v>
          </cell>
          <cell r="B40">
            <v>38</v>
          </cell>
          <cell r="C40" t="str">
            <v>水平養生ﾈｯﾄ工</v>
          </cell>
          <cell r="D40">
            <v>0</v>
          </cell>
          <cell r="F40">
            <v>0</v>
          </cell>
        </row>
        <row r="41">
          <cell r="A41">
            <v>40</v>
          </cell>
          <cell r="B41">
            <v>39</v>
          </cell>
          <cell r="C41" t="str">
            <v>垂直養生ﾈｯﾄ工</v>
          </cell>
          <cell r="D41">
            <v>0</v>
          </cell>
          <cell r="F41">
            <v>0</v>
          </cell>
        </row>
        <row r="42">
          <cell r="A42">
            <v>41</v>
          </cell>
          <cell r="B42">
            <v>40</v>
          </cell>
          <cell r="C42" t="str">
            <v>金ｺﾞﾃ仕上げ工</v>
          </cell>
          <cell r="D42" t="str">
            <v>3回</v>
          </cell>
          <cell r="F42">
            <v>0</v>
          </cell>
        </row>
        <row r="43">
          <cell r="A43">
            <v>42</v>
          </cell>
          <cell r="B43">
            <v>41</v>
          </cell>
          <cell r="C43" t="str">
            <v>ﾚｲﾀﾝｽ処理工</v>
          </cell>
          <cell r="D43">
            <v>0</v>
          </cell>
          <cell r="F43">
            <v>0</v>
          </cell>
        </row>
        <row r="44">
          <cell r="A44">
            <v>43</v>
          </cell>
          <cell r="B44">
            <v>42</v>
          </cell>
          <cell r="C44" t="str">
            <v>打継目防水処理工</v>
          </cell>
          <cell r="D44" t="str">
            <v>b=200mm</v>
          </cell>
          <cell r="F44">
            <v>0</v>
          </cell>
        </row>
        <row r="45">
          <cell r="A45">
            <v>44</v>
          </cell>
          <cell r="B45">
            <v>43</v>
          </cell>
          <cell r="C45" t="str">
            <v>木ｺﾝ跡処理工</v>
          </cell>
          <cell r="D45">
            <v>0</v>
          </cell>
          <cell r="F45">
            <v>0</v>
          </cell>
        </row>
        <row r="46">
          <cell r="A46">
            <v>45</v>
          </cell>
          <cell r="B46">
            <v>44</v>
          </cell>
          <cell r="C46" t="str">
            <v>表面仕上げ工</v>
          </cell>
          <cell r="D46">
            <v>0</v>
          </cell>
          <cell r="F46">
            <v>0</v>
          </cell>
        </row>
        <row r="47">
          <cell r="A47">
            <v>46</v>
          </cell>
          <cell r="B47">
            <v>45</v>
          </cell>
          <cell r="C47" t="str">
            <v>横締PCｹ-ﾌﾞﾙ工</v>
          </cell>
          <cell r="D47" t="str">
            <v>1-T17.8･40T型</v>
          </cell>
          <cell r="F47">
            <v>0</v>
          </cell>
        </row>
        <row r="48">
          <cell r="A48">
            <v>47</v>
          </cell>
          <cell r="B48">
            <v>46</v>
          </cell>
          <cell r="C48" t="str">
            <v>ｸﾞﾗｳﾄ材料費</v>
          </cell>
          <cell r="D48">
            <v>0</v>
          </cell>
          <cell r="F48">
            <v>0</v>
          </cell>
        </row>
        <row r="49">
          <cell r="A49">
            <v>48</v>
          </cell>
          <cell r="B49">
            <v>47</v>
          </cell>
          <cell r="C49" t="str">
            <v>横締PCｹ-ﾌﾞﾙ緊張工 　1箇所当り</v>
          </cell>
          <cell r="D49" t="str">
            <v>1-T17.8･40T型</v>
          </cell>
          <cell r="F49">
            <v>0</v>
          </cell>
        </row>
        <row r="50">
          <cell r="A50">
            <v>49</v>
          </cell>
          <cell r="B50">
            <v>48</v>
          </cell>
          <cell r="C50" t="str">
            <v>定着部跡埋め工</v>
          </cell>
          <cell r="D50" t="str">
            <v>1-T17.8･40T型</v>
          </cell>
          <cell r="F50">
            <v>0</v>
          </cell>
        </row>
        <row r="51">
          <cell r="A51">
            <v>50</v>
          </cell>
          <cell r="B51">
            <v>49</v>
          </cell>
          <cell r="C51" t="str">
            <v>無収縮ﾓﾙﾀﾙ工</v>
          </cell>
          <cell r="D51">
            <v>0</v>
          </cell>
          <cell r="F51">
            <v>0</v>
          </cell>
        </row>
        <row r="52">
          <cell r="A52">
            <v>51</v>
          </cell>
          <cell r="B52">
            <v>50</v>
          </cell>
          <cell r="C52" t="str">
            <v>機械器具費</v>
          </cell>
          <cell r="D52" t="str">
            <v>1-T17.8･40T型</v>
          </cell>
          <cell r="F52">
            <v>0</v>
          </cell>
        </row>
        <row r="53">
          <cell r="A53">
            <v>52</v>
          </cell>
          <cell r="B53">
            <v>51</v>
          </cell>
          <cell r="C53" t="str">
            <v>緊張ｼﾞｬｯｷ及びﾎﾟﾝﾌﾟ賃料</v>
          </cell>
          <cell r="D53" t="str">
            <v>1-T17.8･40T型</v>
          </cell>
          <cell r="F53">
            <v>0</v>
          </cell>
        </row>
        <row r="54">
          <cell r="A54">
            <v>53</v>
          </cell>
          <cell r="B54">
            <v>52</v>
          </cell>
          <cell r="C54" t="str">
            <v>横締PCｹ-ﾌﾞﾙ工</v>
          </cell>
          <cell r="D54" t="str">
            <v>1-T19.3･50T型</v>
          </cell>
          <cell r="F54">
            <v>0</v>
          </cell>
        </row>
        <row r="55">
          <cell r="A55">
            <v>54</v>
          </cell>
          <cell r="B55">
            <v>53</v>
          </cell>
          <cell r="C55" t="str">
            <v>横締PCｹ-ﾌﾞﾙ緊張工 　1箇所当り</v>
          </cell>
          <cell r="D55" t="str">
            <v>1-T19.3･50T型</v>
          </cell>
          <cell r="F55">
            <v>0</v>
          </cell>
        </row>
        <row r="56">
          <cell r="A56">
            <v>55</v>
          </cell>
          <cell r="B56">
            <v>54</v>
          </cell>
          <cell r="C56" t="str">
            <v>定着部跡埋め工</v>
          </cell>
          <cell r="D56" t="str">
            <v>1-T19.3･50T型</v>
          </cell>
          <cell r="F56">
            <v>0</v>
          </cell>
        </row>
        <row r="57">
          <cell r="A57">
            <v>56</v>
          </cell>
          <cell r="B57">
            <v>55</v>
          </cell>
          <cell r="C57" t="str">
            <v>機械器具費</v>
          </cell>
          <cell r="D57" t="str">
            <v>1-T19.3･50T型</v>
          </cell>
          <cell r="F57">
            <v>0</v>
          </cell>
        </row>
        <row r="58">
          <cell r="A58">
            <v>57</v>
          </cell>
          <cell r="B58">
            <v>56</v>
          </cell>
          <cell r="C58" t="str">
            <v>緊張ｼﾞｬｯｷ及びﾎﾟﾝﾌﾟ賃料</v>
          </cell>
          <cell r="D58" t="str">
            <v>1-T19.3･50T型</v>
          </cell>
          <cell r="F58">
            <v>0</v>
          </cell>
        </row>
        <row r="59">
          <cell r="A59">
            <v>58</v>
          </cell>
          <cell r="B59">
            <v>57</v>
          </cell>
          <cell r="C59" t="str">
            <v>縦締PC鋼棒工</v>
          </cell>
          <cell r="D59" t="str">
            <v>φ23 B種1号 3～4m</v>
          </cell>
          <cell r="F59">
            <v>0</v>
          </cell>
        </row>
        <row r="60">
          <cell r="A60">
            <v>59</v>
          </cell>
          <cell r="B60">
            <v>58</v>
          </cell>
          <cell r="C60" t="str">
            <v>縦締PC鋼棒工</v>
          </cell>
          <cell r="D60" t="str">
            <v>φ23 B種1号 4～5m</v>
          </cell>
          <cell r="F60">
            <v>0</v>
          </cell>
        </row>
        <row r="61">
          <cell r="A61">
            <v>60</v>
          </cell>
          <cell r="B61">
            <v>59</v>
          </cell>
          <cell r="C61" t="str">
            <v>縦締PC鋼棒緊張工 　1箇所当り</v>
          </cell>
          <cell r="D61" t="str">
            <v>φ23</v>
          </cell>
          <cell r="F61">
            <v>0</v>
          </cell>
        </row>
        <row r="62">
          <cell r="A62">
            <v>61</v>
          </cell>
          <cell r="B62">
            <v>60</v>
          </cell>
          <cell r="C62" t="str">
            <v>縦締PC鋼棒固定工 　1箇所当り</v>
          </cell>
          <cell r="D62" t="str">
            <v>φ23</v>
          </cell>
          <cell r="F62">
            <v>0</v>
          </cell>
        </row>
        <row r="63">
          <cell r="A63">
            <v>62</v>
          </cell>
          <cell r="B63">
            <v>61</v>
          </cell>
          <cell r="C63" t="str">
            <v>ﾊﾞ-ｼｽﾃﾑ継手工</v>
          </cell>
          <cell r="D63" t="str">
            <v>φ23</v>
          </cell>
          <cell r="F63">
            <v>0</v>
          </cell>
        </row>
        <row r="64">
          <cell r="A64">
            <v>63</v>
          </cell>
          <cell r="B64">
            <v>62</v>
          </cell>
          <cell r="C64" t="str">
            <v>機械器具費</v>
          </cell>
          <cell r="D64" t="str">
            <v>φ23</v>
          </cell>
          <cell r="F64">
            <v>0</v>
          </cell>
        </row>
        <row r="65">
          <cell r="A65">
            <v>64</v>
          </cell>
          <cell r="B65">
            <v>63</v>
          </cell>
          <cell r="C65" t="str">
            <v>緊張ｼﾞｬｯｷ及びﾎﾟﾝﾌﾟ賃料</v>
          </cell>
          <cell r="D65" t="str">
            <v>φ23</v>
          </cell>
          <cell r="F65">
            <v>0</v>
          </cell>
        </row>
        <row r="66">
          <cell r="A66">
            <v>65</v>
          </cell>
          <cell r="B66">
            <v>64</v>
          </cell>
          <cell r="C66" t="str">
            <v>縦締PC鋼棒工</v>
          </cell>
          <cell r="D66" t="str">
            <v>φ17 B種1号 3～4m</v>
          </cell>
          <cell r="F66">
            <v>0</v>
          </cell>
        </row>
        <row r="67">
          <cell r="A67">
            <v>66</v>
          </cell>
          <cell r="B67">
            <v>65</v>
          </cell>
          <cell r="C67" t="str">
            <v>縦締PC鋼棒工</v>
          </cell>
          <cell r="D67" t="str">
            <v>φ17 B種1号 4～5m</v>
          </cell>
          <cell r="F67">
            <v>0</v>
          </cell>
        </row>
        <row r="68">
          <cell r="A68">
            <v>67</v>
          </cell>
          <cell r="B68">
            <v>66</v>
          </cell>
          <cell r="C68" t="str">
            <v>縦締PC鋼棒緊張工 　1箇所当り</v>
          </cell>
          <cell r="D68" t="str">
            <v>φ17</v>
          </cell>
          <cell r="F68">
            <v>0</v>
          </cell>
        </row>
        <row r="69">
          <cell r="A69">
            <v>68</v>
          </cell>
          <cell r="B69">
            <v>67</v>
          </cell>
          <cell r="C69" t="str">
            <v>縦締PC鋼棒固定工 　1箇所当り</v>
          </cell>
          <cell r="D69" t="str">
            <v>φ17</v>
          </cell>
          <cell r="F69">
            <v>0</v>
          </cell>
        </row>
        <row r="70">
          <cell r="A70">
            <v>69</v>
          </cell>
          <cell r="B70">
            <v>68</v>
          </cell>
          <cell r="C70" t="str">
            <v>ﾊﾞ-ｼｽﾃﾑ継手工</v>
          </cell>
          <cell r="D70" t="str">
            <v>φ17</v>
          </cell>
          <cell r="F70">
            <v>0</v>
          </cell>
        </row>
        <row r="71">
          <cell r="A71">
            <v>70</v>
          </cell>
          <cell r="B71">
            <v>69</v>
          </cell>
          <cell r="C71" t="str">
            <v>機械器具費</v>
          </cell>
          <cell r="D71" t="str">
            <v>φ17</v>
          </cell>
          <cell r="F71">
            <v>0</v>
          </cell>
        </row>
        <row r="72">
          <cell r="A72">
            <v>71</v>
          </cell>
          <cell r="B72">
            <v>70</v>
          </cell>
          <cell r="C72" t="str">
            <v>緊張ｼﾞｬｯｷ及びﾎﾟﾝﾌﾟ賃料</v>
          </cell>
          <cell r="D72" t="str">
            <v>φ17</v>
          </cell>
          <cell r="F72">
            <v>0</v>
          </cell>
        </row>
        <row r="73">
          <cell r="A73">
            <v>72</v>
          </cell>
          <cell r="B73">
            <v>71</v>
          </cell>
          <cell r="C73" t="str">
            <v>摩擦係数測定試験費</v>
          </cell>
          <cell r="D73">
            <v>0</v>
          </cell>
          <cell r="F73">
            <v>0</v>
          </cell>
        </row>
        <row r="74">
          <cell r="A74">
            <v>73</v>
          </cell>
          <cell r="B74">
            <v>72</v>
          </cell>
          <cell r="C74" t="str">
            <v>緊張力計算費</v>
          </cell>
          <cell r="D74">
            <v>0</v>
          </cell>
          <cell r="F74">
            <v>0</v>
          </cell>
        </row>
        <row r="75">
          <cell r="A75">
            <v>74</v>
          </cell>
          <cell r="B75">
            <v>73</v>
          </cell>
          <cell r="C75" t="str">
            <v>緊張管理費</v>
          </cell>
          <cell r="D75" t="str">
            <v>両締</v>
          </cell>
          <cell r="F75">
            <v>0</v>
          </cell>
        </row>
        <row r="76">
          <cell r="A76">
            <v>75</v>
          </cell>
          <cell r="B76">
            <v>74</v>
          </cell>
          <cell r="C76" t="str">
            <v>緊張管理費</v>
          </cell>
          <cell r="D76" t="str">
            <v>片締</v>
          </cell>
          <cell r="F76">
            <v>0</v>
          </cell>
        </row>
        <row r="77">
          <cell r="A77">
            <v>76</v>
          </cell>
          <cell r="B77">
            <v>75</v>
          </cell>
          <cell r="C77" t="str">
            <v>ｸﾞﾗｳﾄ配合試験費</v>
          </cell>
          <cell r="D77">
            <v>0</v>
          </cell>
          <cell r="F77">
            <v>0</v>
          </cell>
        </row>
        <row r="78">
          <cell r="A78">
            <v>77</v>
          </cell>
          <cell r="B78">
            <v>76</v>
          </cell>
          <cell r="C78" t="str">
            <v>ｸﾞﾗｳﾄ試験費</v>
          </cell>
          <cell r="D78">
            <v>0</v>
          </cell>
          <cell r="F78">
            <v>0</v>
          </cell>
        </row>
        <row r="79">
          <cell r="A79">
            <v>78</v>
          </cell>
          <cell r="B79">
            <v>77</v>
          </cell>
          <cell r="C79" t="str">
            <v>足掛金物設置工</v>
          </cell>
          <cell r="D79">
            <v>0</v>
          </cell>
          <cell r="F79">
            <v>0</v>
          </cell>
        </row>
        <row r="80">
          <cell r="A80">
            <v>79</v>
          </cell>
          <cell r="B80">
            <v>78</v>
          </cell>
          <cell r="C80" t="str">
            <v>ﾙ-ﾌﾄﾞﾚｲﾝ設置工</v>
          </cell>
          <cell r="D80">
            <v>0</v>
          </cell>
          <cell r="F80">
            <v>0</v>
          </cell>
        </row>
        <row r="81">
          <cell r="A81">
            <v>80</v>
          </cell>
          <cell r="B81">
            <v>79</v>
          </cell>
          <cell r="C81" t="str">
            <v>鋼管布設工</v>
          </cell>
          <cell r="D81" t="str">
            <v>機械力･φ200</v>
          </cell>
          <cell r="F81">
            <v>0</v>
          </cell>
        </row>
        <row r="82">
          <cell r="A82">
            <v>81</v>
          </cell>
          <cell r="B82">
            <v>80</v>
          </cell>
          <cell r="C82" t="str">
            <v>鋼管布設工</v>
          </cell>
          <cell r="D82" t="str">
            <v>機械力･φ300</v>
          </cell>
          <cell r="F82">
            <v>0</v>
          </cell>
        </row>
        <row r="83">
          <cell r="A83">
            <v>82</v>
          </cell>
          <cell r="B83">
            <v>81</v>
          </cell>
          <cell r="C83" t="str">
            <v>鋼管布設工</v>
          </cell>
          <cell r="D83" t="str">
            <v>機械力･φ350</v>
          </cell>
          <cell r="F83">
            <v>0</v>
          </cell>
        </row>
        <row r="84">
          <cell r="A84">
            <v>83</v>
          </cell>
          <cell r="B84">
            <v>82</v>
          </cell>
          <cell r="C84" t="str">
            <v>ﾌﾗﾝｼﾞ継手工</v>
          </cell>
          <cell r="D84" t="str">
            <v>φ200</v>
          </cell>
          <cell r="F84">
            <v>0</v>
          </cell>
        </row>
        <row r="85">
          <cell r="A85">
            <v>84</v>
          </cell>
          <cell r="B85">
            <v>83</v>
          </cell>
          <cell r="C85" t="str">
            <v>ﾌﾗﾝｼﾞ継手工</v>
          </cell>
          <cell r="D85" t="str">
            <v>φ300</v>
          </cell>
          <cell r="F85">
            <v>0</v>
          </cell>
        </row>
        <row r="86">
          <cell r="A86">
            <v>85</v>
          </cell>
          <cell r="B86">
            <v>84</v>
          </cell>
          <cell r="C86" t="str">
            <v>ﾌﾗﾝｼﾞ継手工</v>
          </cell>
          <cell r="D86" t="str">
            <v>φ350</v>
          </cell>
          <cell r="F86">
            <v>0</v>
          </cell>
        </row>
        <row r="87">
          <cell r="A87">
            <v>86</v>
          </cell>
          <cell r="B87">
            <v>85</v>
          </cell>
          <cell r="C87" t="str">
            <v>硬質塩化ﾋﾞﾆﾙ管布設工 10m当り</v>
          </cell>
          <cell r="D87" t="str">
            <v>φ75</v>
          </cell>
          <cell r="F87">
            <v>0</v>
          </cell>
        </row>
        <row r="88">
          <cell r="A88">
            <v>87</v>
          </cell>
          <cell r="B88">
            <v>86</v>
          </cell>
          <cell r="C88" t="str">
            <v>Ｔ･Ｓ継手工</v>
          </cell>
          <cell r="D88" t="str">
            <v>φ75</v>
          </cell>
          <cell r="F88">
            <v>0</v>
          </cell>
        </row>
        <row r="89">
          <cell r="A89">
            <v>88</v>
          </cell>
          <cell r="B89">
            <v>87</v>
          </cell>
          <cell r="C89" t="str">
            <v>機械等据付け工 </v>
          </cell>
          <cell r="D89" t="str">
            <v>0.05t未満</v>
          </cell>
          <cell r="F89">
            <v>0</v>
          </cell>
        </row>
        <row r="90">
          <cell r="A90">
            <v>89</v>
          </cell>
          <cell r="B90">
            <v>88</v>
          </cell>
          <cell r="C90" t="str">
            <v>ｸﾚ-ﾝ付ﾄﾗｯｸ運転</v>
          </cell>
          <cell r="D90" t="str">
            <v>4t積･2.9t吊</v>
          </cell>
          <cell r="F90">
            <v>0</v>
          </cell>
        </row>
        <row r="91">
          <cell r="A91">
            <v>90</v>
          </cell>
          <cell r="B91">
            <v>89</v>
          </cell>
          <cell r="C91" t="str">
            <v>動力設備工</v>
          </cell>
          <cell r="D91">
            <v>0</v>
          </cell>
          <cell r="F91">
            <v>0</v>
          </cell>
        </row>
        <row r="92">
          <cell r="A92">
            <v>91</v>
          </cell>
          <cell r="B92">
            <v>90</v>
          </cell>
          <cell r="C92" t="str">
            <v>敷鉄板設置撤去工</v>
          </cell>
          <cell r="D92" t="str">
            <v>1,524×6,096×22</v>
          </cell>
          <cell r="F92">
            <v>0</v>
          </cell>
        </row>
        <row r="93">
          <cell r="A93">
            <v>92</v>
          </cell>
          <cell r="B93">
            <v>91</v>
          </cell>
          <cell r="C93" t="str">
            <v>ﾄﾗｯｸｸﾚ-ﾝ運転</v>
          </cell>
          <cell r="D93" t="str">
            <v>4.8～4.9t吊･油圧式</v>
          </cell>
          <cell r="F93">
            <v>0</v>
          </cell>
        </row>
        <row r="94">
          <cell r="A94">
            <v>93</v>
          </cell>
          <cell r="B94">
            <v>92</v>
          </cell>
          <cell r="C94" t="str">
            <v>用水設備工</v>
          </cell>
          <cell r="D94">
            <v>0</v>
          </cell>
          <cell r="F94">
            <v>0</v>
          </cell>
        </row>
        <row r="95">
          <cell r="A95">
            <v>94</v>
          </cell>
          <cell r="B95">
            <v>93</v>
          </cell>
          <cell r="C95" t="str">
            <v>敷鉄板運搬工</v>
          </cell>
          <cell r="D95">
            <v>0</v>
          </cell>
          <cell r="F95">
            <v>0</v>
          </cell>
        </row>
        <row r="96">
          <cell r="A96">
            <v>95</v>
          </cell>
          <cell r="B96">
            <v>94</v>
          </cell>
          <cell r="C96" t="str">
            <v>ﾊﾞｯｸﾎｳ運搬工</v>
          </cell>
          <cell r="D96" t="str">
            <v>0.6ｍ3</v>
          </cell>
          <cell r="F96">
            <v>0</v>
          </cell>
        </row>
        <row r="97">
          <cell r="A97">
            <v>96</v>
          </cell>
          <cell r="B97">
            <v>95</v>
          </cell>
          <cell r="C97" t="str">
            <v>化粧型枠貼付･撤去</v>
          </cell>
          <cell r="D97" t="str">
            <v>側壁 10m未満</v>
          </cell>
          <cell r="F97">
            <v>0</v>
          </cell>
        </row>
        <row r="98">
          <cell r="A98">
            <v>97</v>
          </cell>
          <cell r="B98">
            <v>21</v>
          </cell>
          <cell r="C98" t="str">
            <v>鋼製型枠組払工</v>
          </cell>
          <cell r="D98" t="str">
            <v>10m未満</v>
          </cell>
          <cell r="F98">
            <v>0</v>
          </cell>
        </row>
        <row r="99">
          <cell r="A99">
            <v>98</v>
          </cell>
          <cell r="B99">
            <v>0</v>
          </cell>
          <cell r="C99">
            <v>0</v>
          </cell>
          <cell r="D99">
            <v>0</v>
          </cell>
          <cell r="F99">
            <v>0</v>
          </cell>
        </row>
        <row r="100">
          <cell r="A100">
            <v>99</v>
          </cell>
          <cell r="B100">
            <v>22</v>
          </cell>
          <cell r="C100" t="str">
            <v>木製型枠製作工</v>
          </cell>
          <cell r="D100">
            <v>0</v>
          </cell>
          <cell r="F100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単価入力"/>
      <sheetName val="Ａ単価表"/>
      <sheetName val="Ａ重量表"/>
      <sheetName val="Ｋ単価表"/>
      <sheetName val="Ｋ重量表"/>
      <sheetName val="Ｋ単価表２"/>
      <sheetName val="Ｋ重量表２"/>
    </sheetNames>
    <sheetDataSet>
      <sheetData sheetId="0">
        <row r="7">
          <cell r="D7">
            <v>552000</v>
          </cell>
        </row>
        <row r="8">
          <cell r="D8">
            <v>547000</v>
          </cell>
        </row>
        <row r="9">
          <cell r="D9">
            <v>564000</v>
          </cell>
        </row>
        <row r="11">
          <cell r="D11">
            <v>629000</v>
          </cell>
        </row>
        <row r="12">
          <cell r="D12">
            <v>625000</v>
          </cell>
        </row>
        <row r="13">
          <cell r="D13">
            <v>629000</v>
          </cell>
        </row>
        <row r="15">
          <cell r="D15">
            <v>676000</v>
          </cell>
        </row>
        <row r="16">
          <cell r="D16">
            <v>672000</v>
          </cell>
        </row>
        <row r="17">
          <cell r="D17">
            <v>676000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変更事由 (2)"/>
      <sheetName val="明細書"/>
      <sheetName val="変更事由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蓋用"/>
      <sheetName val="縞鋼板用"/>
      <sheetName val="蓋なし用"/>
      <sheetName val="縞鋼板蓋"/>
      <sheetName val="サンプル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工事価格計算"/>
    </sheetNames>
    <definedNames>
      <definedName name="Anzen"/>
      <definedName name="AnzenHyouji"/>
      <definedName name="Eizen"/>
      <definedName name="EizenHyouji"/>
      <definedName name="GenbaKanri"/>
      <definedName name="GenbaKanriHyouji"/>
      <definedName name="IppanKanri"/>
      <definedName name="IppanKanriHyouji"/>
      <definedName name="Junbi"/>
      <definedName name="JunbiHyouji"/>
      <definedName name="Unnpan"/>
      <definedName name="Yusou"/>
      <definedName name="YusouHyouji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本工事費内訳表"/>
      <sheetName val="1号明細表"/>
      <sheetName val="1-1号詳細表"/>
      <sheetName val="1-2号詳細表"/>
      <sheetName val="1-3号詳細表"/>
      <sheetName val="1-4号詳細表"/>
      <sheetName val="1-5号詳細表 "/>
      <sheetName val="1-6号詳細表"/>
      <sheetName val="1-7号詳細表"/>
      <sheetName val="1-8号詳細表"/>
      <sheetName val="1-9号詳細表"/>
      <sheetName val="1-10号詳細表"/>
      <sheetName val="2号明細表"/>
      <sheetName val="単価"/>
      <sheetName val="単価根拠(建設物価・積算資料)"/>
      <sheetName val="労務単価"/>
    </sheetNames>
    <sheetDataSet>
      <sheetData sheetId="13">
        <row r="2">
          <cell r="B2" t="str">
            <v>番号</v>
          </cell>
          <cell r="C2" t="str">
            <v>工種（名称）　　［上段］</v>
          </cell>
          <cell r="D2" t="str">
            <v>工種（名称）
［下段］</v>
          </cell>
          <cell r="E2" t="str">
            <v>種別（規格）　　　　［上段］</v>
          </cell>
          <cell r="F2" t="str">
            <v>種別（規格）　　　　［下段］</v>
          </cell>
          <cell r="G2" t="str">
            <v>単位</v>
          </cell>
          <cell r="H2" t="str">
            <v>単価</v>
          </cell>
          <cell r="I2" t="str">
            <v>摘　　要　　　［上段］</v>
          </cell>
          <cell r="J2" t="str">
            <v>摘　　要
［下段］</v>
          </cell>
          <cell r="K2" t="str">
            <v>管材費</v>
          </cell>
        </row>
        <row r="3">
          <cell r="B3">
            <v>1</v>
          </cell>
          <cell r="C3" t="str">
            <v>[代価表]</v>
          </cell>
          <cell r="D3" t="str">
            <v>機械掘削工</v>
          </cell>
          <cell r="E3" t="str">
            <v>山積0.8m3(平積0.6m3)BH</v>
          </cell>
          <cell r="F3" t="str">
            <v>床掘 地山　レキ質土</v>
          </cell>
          <cell r="G3" t="str">
            <v>ｍ3</v>
          </cell>
          <cell r="J3" t="str">
            <v>施工　第0-0001号内訳表</v>
          </cell>
        </row>
        <row r="4">
          <cell r="B4">
            <v>2</v>
          </cell>
          <cell r="D4" t="str">
            <v>バックホウ運転</v>
          </cell>
          <cell r="E4" t="str">
            <v>山積0.8m3(平積0.6m3)BH</v>
          </cell>
          <cell r="F4" t="str">
            <v>排ガス対策型（2次）</v>
          </cell>
          <cell r="G4" t="str">
            <v>日</v>
          </cell>
          <cell r="J4" t="str">
            <v>施工　第0-0002号内訳表</v>
          </cell>
        </row>
        <row r="5">
          <cell r="B5">
            <v>3</v>
          </cell>
          <cell r="D5" t="str">
            <v>発生土処分工</v>
          </cell>
          <cell r="E5" t="str">
            <v>0.8m3BH 10tDT</v>
          </cell>
          <cell r="F5" t="str">
            <v>L=0.3km以下</v>
          </cell>
          <cell r="G5" t="str">
            <v>ｍ3</v>
          </cell>
          <cell r="J5" t="str">
            <v>施工　第0-0003号内訳表</v>
          </cell>
        </row>
        <row r="6">
          <cell r="B6">
            <v>4</v>
          </cell>
          <cell r="D6" t="str">
            <v>ダンプトラック運転</v>
          </cell>
          <cell r="E6" t="str">
            <v>10tDT</v>
          </cell>
          <cell r="G6" t="str">
            <v>日</v>
          </cell>
          <cell r="J6" t="str">
            <v>施工　第0-0004号内訳表</v>
          </cell>
        </row>
        <row r="7">
          <cell r="B7">
            <v>5</v>
          </cell>
          <cell r="D7" t="str">
            <v>コンクリートガラ処分工</v>
          </cell>
          <cell r="E7" t="str">
            <v>0.8m3BH 10tDT</v>
          </cell>
          <cell r="F7" t="str">
            <v>L=5.5km以下 有筋</v>
          </cell>
          <cell r="G7" t="str">
            <v>ｍ3</v>
          </cell>
          <cell r="J7" t="str">
            <v>施工　第0-0005号内訳表</v>
          </cell>
        </row>
        <row r="8">
          <cell r="B8">
            <v>6</v>
          </cell>
          <cell r="D8" t="str">
            <v>埋戻工A</v>
          </cell>
          <cell r="E8" t="str">
            <v>山砂 山積0.8m3(平積0.6m3)BH</v>
          </cell>
          <cell r="F8" t="str">
            <v>ﾌﾞﾙﾄﾞｰｻﾞ普通15ｔ</v>
          </cell>
          <cell r="G8" t="str">
            <v>ｍ3</v>
          </cell>
          <cell r="J8" t="str">
            <v>施工　第0-0006号内訳表</v>
          </cell>
        </row>
        <row r="9">
          <cell r="B9">
            <v>7</v>
          </cell>
          <cell r="D9" t="str">
            <v>バックホウ運転</v>
          </cell>
          <cell r="E9" t="str">
            <v>山積0.8m3(平積0.6m3)BH</v>
          </cell>
          <cell r="F9" t="str">
            <v>排ガス対策型（2次）</v>
          </cell>
          <cell r="G9" t="str">
            <v>時間</v>
          </cell>
          <cell r="J9" t="str">
            <v>施工　第0-0007号内訳表</v>
          </cell>
        </row>
        <row r="10">
          <cell r="B10">
            <v>8</v>
          </cell>
          <cell r="D10" t="str">
            <v>ブルドーザ運転</v>
          </cell>
          <cell r="E10" t="str">
            <v>排出ガス対策型(1次)</v>
          </cell>
          <cell r="F10" t="str">
            <v>普通15t級</v>
          </cell>
          <cell r="G10" t="str">
            <v>時間</v>
          </cell>
          <cell r="J10" t="str">
            <v>施工　第0-0008号内訳表</v>
          </cell>
        </row>
        <row r="11">
          <cell r="B11">
            <v>9</v>
          </cell>
          <cell r="D11" t="str">
            <v>埋戻工A</v>
          </cell>
          <cell r="E11" t="str">
            <v>流用土 山積0.8m3(平積0.6m3)BH</v>
          </cell>
          <cell r="F11" t="str">
            <v>ﾌﾞﾙﾄﾞｰｻﾞ普通15ｔ</v>
          </cell>
          <cell r="G11" t="str">
            <v>ｍ3</v>
          </cell>
          <cell r="J11" t="str">
            <v>施工　第0-0009号内訳表</v>
          </cell>
        </row>
        <row r="12">
          <cell r="B12">
            <v>10</v>
          </cell>
        </row>
        <row r="13">
          <cell r="B13">
            <v>11</v>
          </cell>
        </row>
        <row r="14">
          <cell r="B14">
            <v>12</v>
          </cell>
        </row>
        <row r="15">
          <cell r="B15">
            <v>13</v>
          </cell>
        </row>
        <row r="16">
          <cell r="B16">
            <v>14</v>
          </cell>
        </row>
        <row r="17">
          <cell r="B17">
            <v>15</v>
          </cell>
        </row>
        <row r="18">
          <cell r="B18">
            <v>16</v>
          </cell>
        </row>
        <row r="19">
          <cell r="B19">
            <v>17</v>
          </cell>
        </row>
        <row r="20">
          <cell r="B20">
            <v>18</v>
          </cell>
        </row>
        <row r="21">
          <cell r="B21">
            <v>19</v>
          </cell>
        </row>
        <row r="22">
          <cell r="B22">
            <v>20</v>
          </cell>
        </row>
        <row r="23">
          <cell r="B23">
            <v>21</v>
          </cell>
        </row>
        <row r="24">
          <cell r="B24">
            <v>22</v>
          </cell>
        </row>
        <row r="25">
          <cell r="B25">
            <v>23</v>
          </cell>
        </row>
        <row r="26">
          <cell r="B26">
            <v>24</v>
          </cell>
        </row>
        <row r="27">
          <cell r="B27">
            <v>25</v>
          </cell>
        </row>
        <row r="28">
          <cell r="B28">
            <v>26</v>
          </cell>
        </row>
        <row r="29">
          <cell r="B29">
            <v>27</v>
          </cell>
        </row>
        <row r="30">
          <cell r="B30">
            <v>28</v>
          </cell>
        </row>
        <row r="31">
          <cell r="B31">
            <v>29</v>
          </cell>
        </row>
        <row r="32">
          <cell r="B32">
            <v>30</v>
          </cell>
        </row>
        <row r="33">
          <cell r="B33">
            <v>31</v>
          </cell>
        </row>
        <row r="34">
          <cell r="B34">
            <v>32</v>
          </cell>
        </row>
        <row r="35">
          <cell r="B35">
            <v>33</v>
          </cell>
        </row>
        <row r="36">
          <cell r="B36">
            <v>34</v>
          </cell>
        </row>
        <row r="37">
          <cell r="B37">
            <v>35</v>
          </cell>
        </row>
        <row r="38">
          <cell r="B38">
            <v>36</v>
          </cell>
        </row>
        <row r="39">
          <cell r="B39">
            <v>37</v>
          </cell>
        </row>
        <row r="40">
          <cell r="B40">
            <v>38</v>
          </cell>
        </row>
        <row r="41">
          <cell r="B41">
            <v>39</v>
          </cell>
        </row>
        <row r="42">
          <cell r="B42">
            <v>40</v>
          </cell>
        </row>
        <row r="43">
          <cell r="B43">
            <v>41</v>
          </cell>
        </row>
        <row r="44">
          <cell r="B44">
            <v>42</v>
          </cell>
        </row>
        <row r="45">
          <cell r="B45">
            <v>43</v>
          </cell>
        </row>
        <row r="46">
          <cell r="B46">
            <v>44</v>
          </cell>
        </row>
        <row r="47">
          <cell r="B47">
            <v>45</v>
          </cell>
        </row>
        <row r="48">
          <cell r="B48">
            <v>46</v>
          </cell>
        </row>
        <row r="49">
          <cell r="B49">
            <v>47</v>
          </cell>
        </row>
        <row r="50">
          <cell r="B50">
            <v>48</v>
          </cell>
        </row>
        <row r="51">
          <cell r="B51">
            <v>49</v>
          </cell>
        </row>
        <row r="52">
          <cell r="B52">
            <v>50</v>
          </cell>
        </row>
        <row r="53">
          <cell r="B53">
            <v>51</v>
          </cell>
        </row>
        <row r="54">
          <cell r="B54">
            <v>52</v>
          </cell>
        </row>
        <row r="55">
          <cell r="B55">
            <v>53</v>
          </cell>
        </row>
        <row r="56">
          <cell r="B56">
            <v>54</v>
          </cell>
        </row>
        <row r="57">
          <cell r="B57">
            <v>55</v>
          </cell>
        </row>
        <row r="58">
          <cell r="B58">
            <v>56</v>
          </cell>
        </row>
        <row r="59">
          <cell r="B59">
            <v>57</v>
          </cell>
        </row>
        <row r="60">
          <cell r="B60">
            <v>58</v>
          </cell>
        </row>
        <row r="61">
          <cell r="B61">
            <v>59</v>
          </cell>
        </row>
        <row r="62">
          <cell r="B62">
            <v>60</v>
          </cell>
        </row>
        <row r="63">
          <cell r="B63">
            <v>61</v>
          </cell>
        </row>
        <row r="64">
          <cell r="B64">
            <v>62</v>
          </cell>
        </row>
        <row r="65">
          <cell r="B65">
            <v>63</v>
          </cell>
        </row>
        <row r="66">
          <cell r="B66">
            <v>64</v>
          </cell>
        </row>
        <row r="67">
          <cell r="B67">
            <v>65</v>
          </cell>
        </row>
        <row r="68">
          <cell r="B68">
            <v>66</v>
          </cell>
        </row>
        <row r="69">
          <cell r="B69">
            <v>67</v>
          </cell>
        </row>
        <row r="70">
          <cell r="B70">
            <v>68</v>
          </cell>
        </row>
        <row r="71">
          <cell r="B71">
            <v>69</v>
          </cell>
        </row>
        <row r="72">
          <cell r="B72">
            <v>70</v>
          </cell>
        </row>
        <row r="73">
          <cell r="B73">
            <v>71</v>
          </cell>
        </row>
        <row r="74">
          <cell r="B74">
            <v>72</v>
          </cell>
        </row>
        <row r="75">
          <cell r="B75">
            <v>73</v>
          </cell>
        </row>
        <row r="76">
          <cell r="B76">
            <v>74</v>
          </cell>
        </row>
        <row r="77">
          <cell r="B77">
            <v>75</v>
          </cell>
        </row>
        <row r="78">
          <cell r="B78">
            <v>76</v>
          </cell>
        </row>
        <row r="79">
          <cell r="B79">
            <v>77</v>
          </cell>
        </row>
        <row r="80">
          <cell r="B80">
            <v>78</v>
          </cell>
        </row>
        <row r="81">
          <cell r="B81">
            <v>79</v>
          </cell>
        </row>
        <row r="82">
          <cell r="B82">
            <v>80</v>
          </cell>
        </row>
        <row r="83">
          <cell r="B83">
            <v>81</v>
          </cell>
        </row>
        <row r="84">
          <cell r="B84">
            <v>82</v>
          </cell>
        </row>
        <row r="85">
          <cell r="B85">
            <v>83</v>
          </cell>
        </row>
        <row r="86">
          <cell r="B86">
            <v>84</v>
          </cell>
        </row>
        <row r="87">
          <cell r="B87">
            <v>85</v>
          </cell>
        </row>
        <row r="88">
          <cell r="B88">
            <v>86</v>
          </cell>
        </row>
        <row r="89">
          <cell r="B89">
            <v>87</v>
          </cell>
        </row>
        <row r="90">
          <cell r="B90">
            <v>88</v>
          </cell>
        </row>
        <row r="91">
          <cell r="B91">
            <v>89</v>
          </cell>
        </row>
        <row r="92">
          <cell r="B92">
            <v>90</v>
          </cell>
        </row>
        <row r="93">
          <cell r="B93">
            <v>91</v>
          </cell>
        </row>
        <row r="94">
          <cell r="B94">
            <v>92</v>
          </cell>
        </row>
        <row r="95">
          <cell r="B95">
            <v>93</v>
          </cell>
        </row>
        <row r="96">
          <cell r="B96">
            <v>94</v>
          </cell>
        </row>
        <row r="97">
          <cell r="B97">
            <v>95</v>
          </cell>
        </row>
        <row r="98">
          <cell r="B98">
            <v>96</v>
          </cell>
        </row>
        <row r="99">
          <cell r="B99">
            <v>97</v>
          </cell>
        </row>
        <row r="100">
          <cell r="B100">
            <v>98</v>
          </cell>
        </row>
        <row r="101">
          <cell r="B101">
            <v>99</v>
          </cell>
        </row>
        <row r="102">
          <cell r="B102">
            <v>100</v>
          </cell>
        </row>
        <row r="103">
          <cell r="B103">
            <v>101</v>
          </cell>
        </row>
        <row r="104">
          <cell r="B104">
            <v>102</v>
          </cell>
        </row>
        <row r="105">
          <cell r="B105">
            <v>103</v>
          </cell>
        </row>
        <row r="106">
          <cell r="B106">
            <v>104</v>
          </cell>
        </row>
        <row r="107">
          <cell r="B107">
            <v>105</v>
          </cell>
        </row>
        <row r="108">
          <cell r="B108">
            <v>106</v>
          </cell>
        </row>
        <row r="109">
          <cell r="B109">
            <v>107</v>
          </cell>
        </row>
        <row r="110">
          <cell r="B110">
            <v>108</v>
          </cell>
        </row>
        <row r="111">
          <cell r="B111">
            <v>109</v>
          </cell>
        </row>
        <row r="112">
          <cell r="B112">
            <v>110</v>
          </cell>
        </row>
        <row r="113">
          <cell r="B113">
            <v>111</v>
          </cell>
        </row>
        <row r="114">
          <cell r="B114">
            <v>112</v>
          </cell>
        </row>
        <row r="115">
          <cell r="B115">
            <v>113</v>
          </cell>
        </row>
        <row r="116">
          <cell r="B116">
            <v>114</v>
          </cell>
        </row>
        <row r="117">
          <cell r="B117">
            <v>115</v>
          </cell>
        </row>
        <row r="118">
          <cell r="B118">
            <v>116</v>
          </cell>
        </row>
        <row r="119">
          <cell r="B119">
            <v>117</v>
          </cell>
        </row>
        <row r="120">
          <cell r="B120">
            <v>118</v>
          </cell>
        </row>
        <row r="121">
          <cell r="B121">
            <v>119</v>
          </cell>
        </row>
        <row r="122">
          <cell r="B122">
            <v>120</v>
          </cell>
        </row>
        <row r="123">
          <cell r="B123">
            <v>121</v>
          </cell>
        </row>
        <row r="124">
          <cell r="B124">
            <v>122</v>
          </cell>
        </row>
        <row r="125">
          <cell r="B125">
            <v>123</v>
          </cell>
        </row>
        <row r="126">
          <cell r="B126">
            <v>124</v>
          </cell>
        </row>
        <row r="127">
          <cell r="B127">
            <v>125</v>
          </cell>
        </row>
        <row r="128">
          <cell r="B128">
            <v>126</v>
          </cell>
        </row>
        <row r="129">
          <cell r="B129">
            <v>127</v>
          </cell>
        </row>
        <row r="130">
          <cell r="B130">
            <v>128</v>
          </cell>
        </row>
        <row r="131">
          <cell r="B131">
            <v>129</v>
          </cell>
        </row>
        <row r="132">
          <cell r="B132">
            <v>130</v>
          </cell>
        </row>
        <row r="133">
          <cell r="B133">
            <v>131</v>
          </cell>
        </row>
        <row r="134">
          <cell r="B134">
            <v>132</v>
          </cell>
        </row>
        <row r="135">
          <cell r="B135">
            <v>133</v>
          </cell>
        </row>
        <row r="136">
          <cell r="B136">
            <v>134</v>
          </cell>
        </row>
        <row r="137">
          <cell r="B137">
            <v>135</v>
          </cell>
        </row>
        <row r="138">
          <cell r="B138">
            <v>136</v>
          </cell>
        </row>
        <row r="139">
          <cell r="B139">
            <v>137</v>
          </cell>
        </row>
        <row r="140">
          <cell r="B140">
            <v>138</v>
          </cell>
        </row>
        <row r="141">
          <cell r="B141">
            <v>139</v>
          </cell>
        </row>
        <row r="142">
          <cell r="B142">
            <v>140</v>
          </cell>
        </row>
        <row r="143">
          <cell r="B143">
            <v>141</v>
          </cell>
        </row>
        <row r="144">
          <cell r="B144">
            <v>142</v>
          </cell>
        </row>
        <row r="145">
          <cell r="B145">
            <v>143</v>
          </cell>
        </row>
        <row r="146">
          <cell r="B146">
            <v>144</v>
          </cell>
        </row>
        <row r="147">
          <cell r="B147">
            <v>145</v>
          </cell>
        </row>
        <row r="148">
          <cell r="B148">
            <v>146</v>
          </cell>
        </row>
        <row r="149">
          <cell r="B149">
            <v>147</v>
          </cell>
        </row>
        <row r="150">
          <cell r="B150">
            <v>148</v>
          </cell>
        </row>
        <row r="151">
          <cell r="B151">
            <v>149</v>
          </cell>
        </row>
        <row r="152">
          <cell r="B152">
            <v>150</v>
          </cell>
        </row>
        <row r="153">
          <cell r="B153">
            <v>151</v>
          </cell>
        </row>
        <row r="154">
          <cell r="B154">
            <v>152</v>
          </cell>
        </row>
        <row r="155">
          <cell r="B155">
            <v>153</v>
          </cell>
        </row>
        <row r="156">
          <cell r="B156">
            <v>154</v>
          </cell>
        </row>
        <row r="157">
          <cell r="B157">
            <v>155</v>
          </cell>
        </row>
        <row r="158">
          <cell r="B158">
            <v>156</v>
          </cell>
        </row>
        <row r="159">
          <cell r="B159">
            <v>157</v>
          </cell>
        </row>
        <row r="160">
          <cell r="B160">
            <v>158</v>
          </cell>
        </row>
        <row r="161">
          <cell r="B161">
            <v>159</v>
          </cell>
        </row>
        <row r="162">
          <cell r="B162">
            <v>160</v>
          </cell>
        </row>
        <row r="163">
          <cell r="B163">
            <v>161</v>
          </cell>
        </row>
        <row r="164">
          <cell r="B164">
            <v>162</v>
          </cell>
        </row>
        <row r="165">
          <cell r="B165">
            <v>163</v>
          </cell>
        </row>
        <row r="166">
          <cell r="B166">
            <v>164</v>
          </cell>
        </row>
        <row r="167">
          <cell r="B167">
            <v>165</v>
          </cell>
        </row>
        <row r="168">
          <cell r="B168">
            <v>166</v>
          </cell>
        </row>
        <row r="169">
          <cell r="B169">
            <v>167</v>
          </cell>
        </row>
        <row r="170">
          <cell r="B170">
            <v>168</v>
          </cell>
        </row>
        <row r="171">
          <cell r="B171">
            <v>169</v>
          </cell>
        </row>
        <row r="172">
          <cell r="B172">
            <v>170</v>
          </cell>
        </row>
        <row r="173">
          <cell r="B173">
            <v>171</v>
          </cell>
        </row>
        <row r="174">
          <cell r="B174">
            <v>172</v>
          </cell>
        </row>
        <row r="175">
          <cell r="B175">
            <v>173</v>
          </cell>
        </row>
        <row r="176">
          <cell r="B176">
            <v>174</v>
          </cell>
        </row>
        <row r="177">
          <cell r="B177">
            <v>175</v>
          </cell>
        </row>
        <row r="178">
          <cell r="B178">
            <v>176</v>
          </cell>
        </row>
        <row r="179">
          <cell r="B179">
            <v>177</v>
          </cell>
        </row>
        <row r="180">
          <cell r="B180">
            <v>178</v>
          </cell>
        </row>
        <row r="181">
          <cell r="B181">
            <v>179</v>
          </cell>
        </row>
        <row r="182">
          <cell r="B182">
            <v>180</v>
          </cell>
        </row>
        <row r="183">
          <cell r="B183">
            <v>181</v>
          </cell>
        </row>
        <row r="184">
          <cell r="B184">
            <v>182</v>
          </cell>
        </row>
        <row r="185">
          <cell r="B185">
            <v>183</v>
          </cell>
        </row>
        <row r="186">
          <cell r="B186">
            <v>184</v>
          </cell>
        </row>
        <row r="187">
          <cell r="B187">
            <v>185</v>
          </cell>
        </row>
        <row r="188">
          <cell r="B188">
            <v>186</v>
          </cell>
        </row>
        <row r="189">
          <cell r="B189">
            <v>187</v>
          </cell>
        </row>
        <row r="190">
          <cell r="B190">
            <v>188</v>
          </cell>
        </row>
        <row r="191">
          <cell r="B191">
            <v>189</v>
          </cell>
        </row>
        <row r="192">
          <cell r="B192">
            <v>190</v>
          </cell>
        </row>
        <row r="193">
          <cell r="B193">
            <v>191</v>
          </cell>
        </row>
        <row r="194">
          <cell r="B194">
            <v>192</v>
          </cell>
        </row>
        <row r="195">
          <cell r="B195">
            <v>193</v>
          </cell>
        </row>
        <row r="196">
          <cell r="B196">
            <v>194</v>
          </cell>
        </row>
        <row r="197">
          <cell r="B197">
            <v>195</v>
          </cell>
        </row>
        <row r="198">
          <cell r="B198">
            <v>196</v>
          </cell>
        </row>
        <row r="199">
          <cell r="B199">
            <v>197</v>
          </cell>
        </row>
        <row r="200">
          <cell r="B200">
            <v>198</v>
          </cell>
        </row>
        <row r="201">
          <cell r="B201">
            <v>199</v>
          </cell>
        </row>
        <row r="202">
          <cell r="B202">
            <v>200</v>
          </cell>
        </row>
        <row r="203">
          <cell r="B203">
            <v>201</v>
          </cell>
          <cell r="C203" t="str">
            <v>［県単／資材単価］</v>
          </cell>
          <cell r="D203" t="str">
            <v>軽　油</v>
          </cell>
          <cell r="E203" t="str">
            <v>1.2号</v>
          </cell>
          <cell r="G203" t="str">
            <v>Ｌ</v>
          </cell>
          <cell r="J203" t="str">
            <v>県単P198　TZJ6702002</v>
          </cell>
        </row>
        <row r="204">
          <cell r="B204">
            <v>202</v>
          </cell>
          <cell r="D204" t="str">
            <v>ガソリン</v>
          </cell>
          <cell r="E204" t="str">
            <v>レギュラー</v>
          </cell>
          <cell r="G204" t="str">
            <v>Ｌ</v>
          </cell>
          <cell r="J204" t="str">
            <v>県単P198　TZJ6704001</v>
          </cell>
        </row>
        <row r="205">
          <cell r="B205">
            <v>203</v>
          </cell>
          <cell r="D205" t="str">
            <v>トラッククレーン賃料</v>
          </cell>
          <cell r="E205" t="str">
            <v>油圧圧縮ジブ型　4.9ｔ吊</v>
          </cell>
          <cell r="G205" t="str">
            <v>日</v>
          </cell>
          <cell r="J205" t="str">
            <v>県単P185　TNR01021</v>
          </cell>
        </row>
        <row r="206">
          <cell r="B206">
            <v>204</v>
          </cell>
          <cell r="D206" t="str">
            <v>RC構造物解体工</v>
          </cell>
          <cell r="E206" t="str">
            <v>地上からの解体</v>
          </cell>
          <cell r="F206" t="str">
            <v>圧砕機・ハンドブレーカ併用</v>
          </cell>
          <cell r="G206" t="str">
            <v>ｍ3</v>
          </cell>
          <cell r="J206" t="str">
            <v>建築単価(秋)</v>
          </cell>
        </row>
        <row r="207">
          <cell r="B207">
            <v>205</v>
          </cell>
          <cell r="D207" t="str">
            <v>構造物取壊し工</v>
          </cell>
          <cell r="E207" t="str">
            <v>鉄筋構造物</v>
          </cell>
          <cell r="F207" t="str">
            <v>機械施工</v>
          </cell>
          <cell r="G207" t="str">
            <v>ｍ3</v>
          </cell>
          <cell r="J207" t="str">
            <v>土木単価(秋)</v>
          </cell>
        </row>
        <row r="208">
          <cell r="B208">
            <v>206</v>
          </cell>
          <cell r="D208" t="str">
            <v>金属建具撤去工</v>
          </cell>
          <cell r="G208" t="str">
            <v>箇所</v>
          </cell>
          <cell r="J208" t="str">
            <v>建築単価(秋)</v>
          </cell>
        </row>
        <row r="209">
          <cell r="B209">
            <v>207</v>
          </cell>
          <cell r="D209" t="str">
            <v>木製建具撤去工</v>
          </cell>
          <cell r="G209" t="str">
            <v>箇所</v>
          </cell>
          <cell r="J209" t="str">
            <v>建築単価(秋)</v>
          </cell>
        </row>
        <row r="210">
          <cell r="B210">
            <v>208</v>
          </cell>
          <cell r="D210" t="str">
            <v>ダクト撤去工</v>
          </cell>
          <cell r="G210" t="str">
            <v>ｍ3</v>
          </cell>
        </row>
        <row r="211">
          <cell r="B211">
            <v>209</v>
          </cell>
          <cell r="D211" t="str">
            <v>トイレ撤去工</v>
          </cell>
          <cell r="G211" t="str">
            <v>式</v>
          </cell>
        </row>
        <row r="212">
          <cell r="B212">
            <v>210</v>
          </cell>
          <cell r="D212" t="str">
            <v>トイレ撤去工</v>
          </cell>
          <cell r="G212" t="str">
            <v>式</v>
          </cell>
        </row>
        <row r="213">
          <cell r="B213">
            <v>211</v>
          </cell>
          <cell r="D213" t="str">
            <v>風呂撤去工</v>
          </cell>
          <cell r="G213" t="str">
            <v>式</v>
          </cell>
        </row>
        <row r="214">
          <cell r="B214">
            <v>212</v>
          </cell>
          <cell r="D214" t="str">
            <v>防音パネル撤去工</v>
          </cell>
          <cell r="G214" t="str">
            <v>ｍ2</v>
          </cell>
        </row>
        <row r="215">
          <cell r="B215">
            <v>213</v>
          </cell>
          <cell r="D215" t="str">
            <v>防音パネルカバー撤去工</v>
          </cell>
          <cell r="G215" t="str">
            <v>ｍ2</v>
          </cell>
        </row>
        <row r="216">
          <cell r="B216">
            <v>214</v>
          </cell>
          <cell r="D216" t="str">
            <v>換気扇カバー撤去工</v>
          </cell>
          <cell r="G216" t="str">
            <v>箇所</v>
          </cell>
        </row>
        <row r="217">
          <cell r="B217">
            <v>215</v>
          </cell>
        </row>
        <row r="218">
          <cell r="B218">
            <v>216</v>
          </cell>
        </row>
        <row r="219">
          <cell r="B219">
            <v>217</v>
          </cell>
        </row>
        <row r="220">
          <cell r="B220">
            <v>218</v>
          </cell>
        </row>
        <row r="221">
          <cell r="B221">
            <v>219</v>
          </cell>
        </row>
        <row r="222">
          <cell r="B222">
            <v>220</v>
          </cell>
        </row>
        <row r="223">
          <cell r="B223">
            <v>221</v>
          </cell>
        </row>
        <row r="224">
          <cell r="B224">
            <v>222</v>
          </cell>
        </row>
        <row r="225">
          <cell r="B225">
            <v>223</v>
          </cell>
        </row>
        <row r="226">
          <cell r="B226">
            <v>224</v>
          </cell>
        </row>
        <row r="227">
          <cell r="B227">
            <v>225</v>
          </cell>
        </row>
        <row r="228">
          <cell r="B228">
            <v>226</v>
          </cell>
        </row>
        <row r="229">
          <cell r="B229">
            <v>227</v>
          </cell>
        </row>
        <row r="230">
          <cell r="B230">
            <v>228</v>
          </cell>
        </row>
        <row r="231">
          <cell r="B231">
            <v>229</v>
          </cell>
        </row>
        <row r="232">
          <cell r="B232">
            <v>230</v>
          </cell>
        </row>
        <row r="233">
          <cell r="B233">
            <v>231</v>
          </cell>
        </row>
        <row r="234">
          <cell r="B234">
            <v>232</v>
          </cell>
        </row>
        <row r="235">
          <cell r="B235">
            <v>233</v>
          </cell>
        </row>
        <row r="236">
          <cell r="B236">
            <v>234</v>
          </cell>
        </row>
        <row r="237">
          <cell r="B237">
            <v>235</v>
          </cell>
        </row>
        <row r="238">
          <cell r="B238">
            <v>236</v>
          </cell>
        </row>
        <row r="239">
          <cell r="B239">
            <v>237</v>
          </cell>
        </row>
        <row r="240">
          <cell r="B240">
            <v>238</v>
          </cell>
        </row>
        <row r="241">
          <cell r="B241">
            <v>239</v>
          </cell>
        </row>
        <row r="242">
          <cell r="B242">
            <v>240</v>
          </cell>
        </row>
        <row r="243">
          <cell r="B243">
            <v>241</v>
          </cell>
        </row>
        <row r="244">
          <cell r="B244">
            <v>242</v>
          </cell>
        </row>
        <row r="245">
          <cell r="B245">
            <v>243</v>
          </cell>
        </row>
        <row r="246">
          <cell r="B246">
            <v>244</v>
          </cell>
        </row>
        <row r="247">
          <cell r="B247">
            <v>245</v>
          </cell>
        </row>
        <row r="248">
          <cell r="B248">
            <v>246</v>
          </cell>
        </row>
        <row r="249">
          <cell r="B249">
            <v>247</v>
          </cell>
        </row>
        <row r="250">
          <cell r="B250">
            <v>248</v>
          </cell>
        </row>
        <row r="251">
          <cell r="B251">
            <v>249</v>
          </cell>
        </row>
        <row r="252">
          <cell r="B252">
            <v>250</v>
          </cell>
        </row>
        <row r="253">
          <cell r="B253">
            <v>251</v>
          </cell>
        </row>
        <row r="254">
          <cell r="B254">
            <v>252</v>
          </cell>
        </row>
        <row r="255">
          <cell r="B255">
            <v>253</v>
          </cell>
        </row>
        <row r="256">
          <cell r="B256">
            <v>254</v>
          </cell>
        </row>
        <row r="257">
          <cell r="B257">
            <v>255</v>
          </cell>
        </row>
        <row r="258">
          <cell r="B258">
            <v>256</v>
          </cell>
        </row>
        <row r="259">
          <cell r="B259">
            <v>257</v>
          </cell>
        </row>
        <row r="260">
          <cell r="B260">
            <v>258</v>
          </cell>
        </row>
        <row r="261">
          <cell r="B261">
            <v>259</v>
          </cell>
        </row>
        <row r="262">
          <cell r="B262">
            <v>260</v>
          </cell>
        </row>
        <row r="263">
          <cell r="B263">
            <v>261</v>
          </cell>
        </row>
        <row r="264">
          <cell r="B264">
            <v>262</v>
          </cell>
        </row>
        <row r="265">
          <cell r="B265">
            <v>263</v>
          </cell>
        </row>
        <row r="266">
          <cell r="B266">
            <v>264</v>
          </cell>
        </row>
        <row r="267">
          <cell r="B267">
            <v>265</v>
          </cell>
        </row>
        <row r="268">
          <cell r="B268">
            <v>266</v>
          </cell>
        </row>
        <row r="269">
          <cell r="B269">
            <v>267</v>
          </cell>
        </row>
        <row r="270">
          <cell r="B270">
            <v>268</v>
          </cell>
        </row>
        <row r="271">
          <cell r="B271">
            <v>269</v>
          </cell>
        </row>
        <row r="272">
          <cell r="B272">
            <v>270</v>
          </cell>
        </row>
        <row r="273">
          <cell r="B273">
            <v>271</v>
          </cell>
        </row>
        <row r="274">
          <cell r="B274">
            <v>272</v>
          </cell>
        </row>
        <row r="275">
          <cell r="B275">
            <v>273</v>
          </cell>
        </row>
        <row r="276">
          <cell r="B276">
            <v>274</v>
          </cell>
        </row>
        <row r="277">
          <cell r="B277">
            <v>275</v>
          </cell>
        </row>
        <row r="278">
          <cell r="B278">
            <v>276</v>
          </cell>
        </row>
        <row r="279">
          <cell r="B279">
            <v>277</v>
          </cell>
        </row>
        <row r="280">
          <cell r="B280">
            <v>278</v>
          </cell>
        </row>
        <row r="281">
          <cell r="B281">
            <v>279</v>
          </cell>
        </row>
        <row r="282">
          <cell r="B282">
            <v>280</v>
          </cell>
        </row>
        <row r="283">
          <cell r="B283">
            <v>281</v>
          </cell>
        </row>
        <row r="284">
          <cell r="B284">
            <v>282</v>
          </cell>
        </row>
        <row r="285">
          <cell r="B285">
            <v>283</v>
          </cell>
        </row>
        <row r="286">
          <cell r="B286">
            <v>284</v>
          </cell>
        </row>
        <row r="287">
          <cell r="B287">
            <v>285</v>
          </cell>
        </row>
        <row r="288">
          <cell r="B288">
            <v>286</v>
          </cell>
        </row>
        <row r="289">
          <cell r="B289">
            <v>287</v>
          </cell>
        </row>
        <row r="290">
          <cell r="B290">
            <v>288</v>
          </cell>
        </row>
        <row r="291">
          <cell r="B291">
            <v>289</v>
          </cell>
        </row>
        <row r="292">
          <cell r="B292">
            <v>290</v>
          </cell>
        </row>
        <row r="293">
          <cell r="B293">
            <v>291</v>
          </cell>
        </row>
        <row r="294">
          <cell r="B294">
            <v>292</v>
          </cell>
        </row>
        <row r="295">
          <cell r="B295">
            <v>293</v>
          </cell>
        </row>
        <row r="296">
          <cell r="B296">
            <v>294</v>
          </cell>
        </row>
        <row r="297">
          <cell r="B297">
            <v>295</v>
          </cell>
        </row>
        <row r="298">
          <cell r="B298">
            <v>296</v>
          </cell>
        </row>
        <row r="299">
          <cell r="B299">
            <v>297</v>
          </cell>
        </row>
        <row r="300">
          <cell r="B300">
            <v>298</v>
          </cell>
        </row>
        <row r="301">
          <cell r="B301">
            <v>299</v>
          </cell>
        </row>
        <row r="302">
          <cell r="B302">
            <v>300</v>
          </cell>
        </row>
        <row r="303">
          <cell r="B303">
            <v>301</v>
          </cell>
          <cell r="C303" t="str">
            <v>［機械損料］H26年度</v>
          </cell>
          <cell r="D303" t="str">
            <v>クレーン付トラック損料</v>
          </cell>
          <cell r="E303" t="str">
            <v>4ｔ積　2.9ｔ吊</v>
          </cell>
          <cell r="G303" t="str">
            <v>時間</v>
          </cell>
          <cell r="J303" t="str">
            <v>機損P3-3</v>
          </cell>
        </row>
        <row r="304">
          <cell r="B304">
            <v>302</v>
          </cell>
        </row>
        <row r="305">
          <cell r="B305">
            <v>303</v>
          </cell>
        </row>
        <row r="306">
          <cell r="B306">
            <v>304</v>
          </cell>
        </row>
        <row r="307">
          <cell r="B307">
            <v>305</v>
          </cell>
        </row>
        <row r="308">
          <cell r="B308">
            <v>306</v>
          </cell>
        </row>
        <row r="309">
          <cell r="B309">
            <v>307</v>
          </cell>
        </row>
        <row r="310">
          <cell r="B310">
            <v>308</v>
          </cell>
          <cell r="D310" t="str">
            <v>ダンプトラック損料</v>
          </cell>
          <cell r="E310" t="str">
            <v>ﾃﾞｨｰｾﾞﾙ式 4t積</v>
          </cell>
          <cell r="G310" t="str">
            <v>供用日</v>
          </cell>
          <cell r="J310" t="str">
            <v>機損P3-1</v>
          </cell>
        </row>
        <row r="311">
          <cell r="B311">
            <v>309</v>
          </cell>
          <cell r="D311" t="str">
            <v>タイヤ損耗費</v>
          </cell>
          <cell r="E311" t="str">
            <v>DT4t</v>
          </cell>
          <cell r="F311" t="str">
            <v>良好</v>
          </cell>
          <cell r="G311" t="str">
            <v>供用日</v>
          </cell>
          <cell r="J311" t="str">
            <v>機損P49</v>
          </cell>
        </row>
        <row r="312">
          <cell r="B312">
            <v>310</v>
          </cell>
        </row>
        <row r="313">
          <cell r="B313">
            <v>311</v>
          </cell>
          <cell r="D313" t="str">
            <v>バックホウ損料</v>
          </cell>
          <cell r="E313" t="str">
            <v>ｸﾛｰﾗ型　排出ｶﾞｽ対策型（2次）</v>
          </cell>
          <cell r="F313" t="str">
            <v>山積0.80m3(平積0.60m3)</v>
          </cell>
          <cell r="G313" t="str">
            <v>供用日</v>
          </cell>
          <cell r="J313" t="str">
            <v>機損P2-11</v>
          </cell>
        </row>
        <row r="314">
          <cell r="B314">
            <v>312</v>
          </cell>
        </row>
        <row r="315">
          <cell r="B315">
            <v>313</v>
          </cell>
        </row>
        <row r="316">
          <cell r="B316">
            <v>314</v>
          </cell>
        </row>
        <row r="317">
          <cell r="B317">
            <v>315</v>
          </cell>
        </row>
        <row r="318">
          <cell r="B318">
            <v>316</v>
          </cell>
          <cell r="D318" t="str">
            <v>バックホウ損料</v>
          </cell>
          <cell r="E318" t="str">
            <v>ｸﾛｰﾗ型　排出ｶﾞｽ対策型（1次）</v>
          </cell>
          <cell r="F318" t="str">
            <v>山積0.28m3(平積0.20m3)</v>
          </cell>
          <cell r="G318" t="str">
            <v>時間</v>
          </cell>
          <cell r="J318" t="str">
            <v>機損P2-9</v>
          </cell>
        </row>
        <row r="319">
          <cell r="B319">
            <v>317</v>
          </cell>
        </row>
        <row r="320">
          <cell r="B320">
            <v>318</v>
          </cell>
          <cell r="D320" t="str">
            <v>ダンプトラック損料</v>
          </cell>
          <cell r="E320" t="str">
            <v>ﾃﾞｨｰｾﾞﾙ式 10t積</v>
          </cell>
          <cell r="G320" t="str">
            <v>供用日</v>
          </cell>
          <cell r="J320" t="str">
            <v>機損P3-1</v>
          </cell>
        </row>
        <row r="321">
          <cell r="B321">
            <v>319</v>
          </cell>
          <cell r="D321" t="str">
            <v>タイヤ損耗費</v>
          </cell>
          <cell r="E321" t="str">
            <v>DT10t</v>
          </cell>
          <cell r="F321" t="str">
            <v>良好</v>
          </cell>
          <cell r="G321" t="str">
            <v>供用日</v>
          </cell>
          <cell r="J321" t="str">
            <v>機損P49</v>
          </cell>
        </row>
        <row r="322">
          <cell r="B322">
            <v>320</v>
          </cell>
        </row>
        <row r="323">
          <cell r="B323">
            <v>321</v>
          </cell>
        </row>
        <row r="324">
          <cell r="B324">
            <v>322</v>
          </cell>
        </row>
        <row r="325">
          <cell r="B325">
            <v>323</v>
          </cell>
          <cell r="D325" t="str">
            <v>バックホウ損料</v>
          </cell>
          <cell r="E325" t="str">
            <v>ｸﾛｰﾗ型　排出ｶﾞｽ対策型（2次）</v>
          </cell>
          <cell r="F325" t="str">
            <v>山積0.80m3(平積0.60m3)</v>
          </cell>
          <cell r="G325" t="str">
            <v>時間</v>
          </cell>
          <cell r="J325" t="str">
            <v>機損P2-11</v>
          </cell>
        </row>
        <row r="326">
          <cell r="B326">
            <v>324</v>
          </cell>
        </row>
        <row r="327">
          <cell r="B327">
            <v>325</v>
          </cell>
          <cell r="D327" t="str">
            <v>ブルドーザ損料</v>
          </cell>
          <cell r="E327" t="str">
            <v>排出ｶﾞｽ対策型(1次)</v>
          </cell>
          <cell r="F327" t="str">
            <v>普通15t級</v>
          </cell>
          <cell r="G327" t="str">
            <v>時間</v>
          </cell>
          <cell r="J327" t="str">
            <v>機損P1-2</v>
          </cell>
        </row>
        <row r="328">
          <cell r="B328">
            <v>326</v>
          </cell>
        </row>
        <row r="329">
          <cell r="B329">
            <v>327</v>
          </cell>
        </row>
        <row r="330">
          <cell r="B330">
            <v>328</v>
          </cell>
        </row>
        <row r="331">
          <cell r="B331">
            <v>329</v>
          </cell>
        </row>
        <row r="332">
          <cell r="B332">
            <v>330</v>
          </cell>
        </row>
        <row r="333">
          <cell r="B333">
            <v>331</v>
          </cell>
        </row>
        <row r="334">
          <cell r="B334">
            <v>332</v>
          </cell>
        </row>
        <row r="335">
          <cell r="B335">
            <v>333</v>
          </cell>
        </row>
        <row r="336">
          <cell r="B336">
            <v>334</v>
          </cell>
        </row>
        <row r="337">
          <cell r="B337">
            <v>335</v>
          </cell>
        </row>
        <row r="338">
          <cell r="B338">
            <v>336</v>
          </cell>
        </row>
        <row r="339">
          <cell r="B339">
            <v>337</v>
          </cell>
        </row>
        <row r="340">
          <cell r="B340">
            <v>338</v>
          </cell>
        </row>
        <row r="341">
          <cell r="B341">
            <v>339</v>
          </cell>
        </row>
        <row r="342">
          <cell r="B342">
            <v>340</v>
          </cell>
        </row>
        <row r="343">
          <cell r="B343">
            <v>341</v>
          </cell>
        </row>
        <row r="344">
          <cell r="B344">
            <v>342</v>
          </cell>
        </row>
        <row r="345">
          <cell r="B345">
            <v>343</v>
          </cell>
        </row>
        <row r="346">
          <cell r="B346">
            <v>344</v>
          </cell>
        </row>
        <row r="347">
          <cell r="B347">
            <v>345</v>
          </cell>
        </row>
        <row r="348">
          <cell r="B348">
            <v>346</v>
          </cell>
        </row>
        <row r="349">
          <cell r="B349">
            <v>347</v>
          </cell>
        </row>
        <row r="350">
          <cell r="B350">
            <v>348</v>
          </cell>
        </row>
        <row r="351">
          <cell r="B351">
            <v>349</v>
          </cell>
        </row>
        <row r="352">
          <cell r="B352">
            <v>350</v>
          </cell>
        </row>
        <row r="353">
          <cell r="B353">
            <v>351</v>
          </cell>
        </row>
        <row r="354">
          <cell r="B354">
            <v>352</v>
          </cell>
        </row>
        <row r="355">
          <cell r="B355">
            <v>353</v>
          </cell>
        </row>
        <row r="356">
          <cell r="B356">
            <v>354</v>
          </cell>
        </row>
        <row r="357">
          <cell r="B357">
            <v>355</v>
          </cell>
        </row>
        <row r="358">
          <cell r="B358">
            <v>356</v>
          </cell>
        </row>
        <row r="359">
          <cell r="B359">
            <v>357</v>
          </cell>
        </row>
        <row r="360">
          <cell r="B360">
            <v>358</v>
          </cell>
        </row>
        <row r="361">
          <cell r="B361">
            <v>359</v>
          </cell>
        </row>
        <row r="362">
          <cell r="B362">
            <v>360</v>
          </cell>
        </row>
        <row r="363">
          <cell r="B363">
            <v>361</v>
          </cell>
        </row>
        <row r="364">
          <cell r="B364">
            <v>362</v>
          </cell>
        </row>
        <row r="365">
          <cell r="B365">
            <v>363</v>
          </cell>
        </row>
        <row r="366">
          <cell r="B366">
            <v>364</v>
          </cell>
        </row>
        <row r="367">
          <cell r="B367">
            <v>365</v>
          </cell>
        </row>
        <row r="368">
          <cell r="B368">
            <v>366</v>
          </cell>
        </row>
        <row r="369">
          <cell r="B369">
            <v>367</v>
          </cell>
        </row>
        <row r="370">
          <cell r="B370">
            <v>368</v>
          </cell>
        </row>
        <row r="371">
          <cell r="B371">
            <v>369</v>
          </cell>
        </row>
        <row r="372">
          <cell r="B372">
            <v>370</v>
          </cell>
        </row>
        <row r="373">
          <cell r="B373">
            <v>371</v>
          </cell>
        </row>
        <row r="374">
          <cell r="B374">
            <v>372</v>
          </cell>
        </row>
        <row r="375">
          <cell r="B375">
            <v>373</v>
          </cell>
        </row>
        <row r="376">
          <cell r="B376">
            <v>374</v>
          </cell>
        </row>
        <row r="377">
          <cell r="B377">
            <v>375</v>
          </cell>
        </row>
        <row r="378">
          <cell r="B378">
            <v>376</v>
          </cell>
        </row>
        <row r="379">
          <cell r="B379">
            <v>377</v>
          </cell>
        </row>
        <row r="380">
          <cell r="B380">
            <v>378</v>
          </cell>
        </row>
        <row r="381">
          <cell r="B381">
            <v>379</v>
          </cell>
        </row>
        <row r="382">
          <cell r="B382">
            <v>380</v>
          </cell>
        </row>
        <row r="383">
          <cell r="B383">
            <v>381</v>
          </cell>
        </row>
        <row r="384">
          <cell r="B384">
            <v>382</v>
          </cell>
        </row>
        <row r="385">
          <cell r="B385">
            <v>383</v>
          </cell>
        </row>
        <row r="386">
          <cell r="B386">
            <v>384</v>
          </cell>
        </row>
        <row r="387">
          <cell r="B387">
            <v>385</v>
          </cell>
        </row>
        <row r="388">
          <cell r="B388">
            <v>386</v>
          </cell>
        </row>
        <row r="389">
          <cell r="B389">
            <v>387</v>
          </cell>
        </row>
        <row r="390">
          <cell r="B390">
            <v>388</v>
          </cell>
        </row>
        <row r="391">
          <cell r="B391">
            <v>389</v>
          </cell>
        </row>
        <row r="392">
          <cell r="B392">
            <v>390</v>
          </cell>
        </row>
        <row r="393">
          <cell r="B393">
            <v>391</v>
          </cell>
        </row>
        <row r="394">
          <cell r="B394">
            <v>392</v>
          </cell>
        </row>
        <row r="395">
          <cell r="B395">
            <v>393</v>
          </cell>
        </row>
        <row r="396">
          <cell r="B396">
            <v>394</v>
          </cell>
        </row>
        <row r="397">
          <cell r="B397">
            <v>395</v>
          </cell>
        </row>
        <row r="398">
          <cell r="B398">
            <v>396</v>
          </cell>
        </row>
        <row r="399">
          <cell r="B399">
            <v>397</v>
          </cell>
        </row>
        <row r="400">
          <cell r="B400">
            <v>398</v>
          </cell>
        </row>
        <row r="401">
          <cell r="B401">
            <v>399</v>
          </cell>
        </row>
        <row r="402">
          <cell r="B402">
            <v>400</v>
          </cell>
        </row>
        <row r="403">
          <cell r="B403">
            <v>401</v>
          </cell>
          <cell r="C403" t="str">
            <v>[代価表]</v>
          </cell>
          <cell r="D403" t="str">
            <v>鋼管吊上げ積込み工</v>
          </cell>
          <cell r="F403" t="str">
            <v>SP</v>
          </cell>
          <cell r="G403" t="str">
            <v>ｍ</v>
          </cell>
          <cell r="J403" t="str">
            <v>施工　第0-0001号内訳表</v>
          </cell>
        </row>
        <row r="404">
          <cell r="B404">
            <v>402</v>
          </cell>
          <cell r="D404" t="str">
            <v>撤去管切断工</v>
          </cell>
          <cell r="F404" t="str">
            <v>SP</v>
          </cell>
          <cell r="G404" t="str">
            <v>箇所</v>
          </cell>
          <cell r="J404" t="str">
            <v>施工　第0-0002号内訳表</v>
          </cell>
        </row>
        <row r="405">
          <cell r="B405">
            <v>403</v>
          </cell>
          <cell r="D405" t="str">
            <v>撤去管運搬工</v>
          </cell>
          <cell r="F405" t="str">
            <v>SP</v>
          </cell>
          <cell r="G405" t="str">
            <v>kg</v>
          </cell>
          <cell r="J405" t="str">
            <v>施工　第0-0003号内訳表</v>
          </cell>
        </row>
        <row r="406">
          <cell r="B406">
            <v>404</v>
          </cell>
          <cell r="D406" t="str">
            <v>ステンレス管吊上げ積込み工</v>
          </cell>
          <cell r="F406" t="str">
            <v>SUS</v>
          </cell>
          <cell r="G406" t="str">
            <v>ｍ</v>
          </cell>
          <cell r="J406" t="str">
            <v>施工　第0-0004号内訳表</v>
          </cell>
        </row>
        <row r="407">
          <cell r="B407">
            <v>405</v>
          </cell>
          <cell r="D407" t="str">
            <v>撤去管切断工</v>
          </cell>
          <cell r="F407" t="str">
            <v>SUS</v>
          </cell>
          <cell r="G407" t="str">
            <v>箇所</v>
          </cell>
          <cell r="J407" t="str">
            <v>施工　第0-0005号内訳表</v>
          </cell>
        </row>
        <row r="408">
          <cell r="B408">
            <v>406</v>
          </cell>
          <cell r="D408" t="str">
            <v>撤去管運搬工</v>
          </cell>
          <cell r="F408" t="str">
            <v>SUS</v>
          </cell>
          <cell r="G408" t="str">
            <v>kg</v>
          </cell>
          <cell r="J408" t="str">
            <v>施工　第0-0006号内訳表</v>
          </cell>
        </row>
        <row r="409">
          <cell r="B409">
            <v>407</v>
          </cell>
          <cell r="D409" t="str">
            <v>仕切弁撤去工</v>
          </cell>
          <cell r="F409" t="str">
            <v>φ400</v>
          </cell>
          <cell r="G409" t="str">
            <v>基</v>
          </cell>
          <cell r="J409" t="str">
            <v>施工　第0-0007号内訳表</v>
          </cell>
        </row>
        <row r="410">
          <cell r="B410">
            <v>408</v>
          </cell>
          <cell r="D410" t="str">
            <v>仕切弁撤去工</v>
          </cell>
          <cell r="F410" t="str">
            <v>φ300</v>
          </cell>
          <cell r="G410" t="str">
            <v>基</v>
          </cell>
          <cell r="J410" t="str">
            <v>施工　第0-0008号内訳表</v>
          </cell>
        </row>
        <row r="411">
          <cell r="B411">
            <v>409</v>
          </cell>
          <cell r="D411" t="str">
            <v>仕切弁撤去工</v>
          </cell>
          <cell r="F411" t="str">
            <v>φ250</v>
          </cell>
          <cell r="G411" t="str">
            <v>基</v>
          </cell>
          <cell r="J411" t="str">
            <v>施工　第0-0009号内訳表</v>
          </cell>
        </row>
        <row r="412">
          <cell r="B412">
            <v>410</v>
          </cell>
          <cell r="D412" t="str">
            <v>仕切弁撤去工</v>
          </cell>
          <cell r="F412" t="str">
            <v>φ200</v>
          </cell>
          <cell r="G412" t="str">
            <v>基</v>
          </cell>
          <cell r="J412" t="str">
            <v>施工　第0-0010号内訳表</v>
          </cell>
        </row>
        <row r="413">
          <cell r="B413">
            <v>411</v>
          </cell>
          <cell r="D413" t="str">
            <v>仕切弁撤去工</v>
          </cell>
          <cell r="F413" t="str">
            <v>φ150</v>
          </cell>
          <cell r="G413" t="str">
            <v>基</v>
          </cell>
          <cell r="J413" t="str">
            <v>施工　第0-0011号内訳表</v>
          </cell>
        </row>
        <row r="414">
          <cell r="B414">
            <v>412</v>
          </cell>
          <cell r="D414" t="str">
            <v>仕切弁撤去工</v>
          </cell>
          <cell r="F414" t="str">
            <v>φ125</v>
          </cell>
          <cell r="G414" t="str">
            <v>基</v>
          </cell>
          <cell r="J414" t="str">
            <v>施工　第0-0012号内訳表</v>
          </cell>
        </row>
        <row r="415">
          <cell r="B415">
            <v>413</v>
          </cell>
          <cell r="D415" t="str">
            <v>仕切弁撤去工</v>
          </cell>
          <cell r="F415" t="str">
            <v>φ100</v>
          </cell>
          <cell r="G415" t="str">
            <v>基</v>
          </cell>
          <cell r="J415" t="str">
            <v>施工　第0-0013号内訳表</v>
          </cell>
        </row>
        <row r="416">
          <cell r="B416">
            <v>414</v>
          </cell>
          <cell r="D416" t="str">
            <v>仕切弁撤去工</v>
          </cell>
          <cell r="F416" t="str">
            <v>φ75</v>
          </cell>
          <cell r="G416" t="str">
            <v>基</v>
          </cell>
          <cell r="J416" t="str">
            <v>施工　第0-0014号内訳表</v>
          </cell>
        </row>
        <row r="417">
          <cell r="B417">
            <v>415</v>
          </cell>
          <cell r="D417" t="str">
            <v>仕切弁撤去工</v>
          </cell>
          <cell r="F417" t="str">
            <v>φ50</v>
          </cell>
          <cell r="G417" t="str">
            <v>基</v>
          </cell>
          <cell r="J417" t="str">
            <v>施工　第0-0015号内訳表</v>
          </cell>
        </row>
        <row r="418">
          <cell r="B418">
            <v>416</v>
          </cell>
        </row>
        <row r="419">
          <cell r="B419">
            <v>417</v>
          </cell>
        </row>
        <row r="420">
          <cell r="B420">
            <v>418</v>
          </cell>
        </row>
        <row r="421">
          <cell r="B421">
            <v>419</v>
          </cell>
        </row>
        <row r="422">
          <cell r="B422">
            <v>420</v>
          </cell>
        </row>
        <row r="423">
          <cell r="B423">
            <v>421</v>
          </cell>
        </row>
        <row r="424">
          <cell r="B424">
            <v>422</v>
          </cell>
        </row>
        <row r="425">
          <cell r="B425">
            <v>423</v>
          </cell>
        </row>
        <row r="426">
          <cell r="B426">
            <v>424</v>
          </cell>
        </row>
        <row r="427">
          <cell r="B427">
            <v>425</v>
          </cell>
        </row>
        <row r="428">
          <cell r="B428">
            <v>426</v>
          </cell>
        </row>
        <row r="429">
          <cell r="B429">
            <v>427</v>
          </cell>
        </row>
        <row r="430">
          <cell r="B430">
            <v>428</v>
          </cell>
        </row>
        <row r="431">
          <cell r="B431">
            <v>429</v>
          </cell>
        </row>
        <row r="432">
          <cell r="B432">
            <v>430</v>
          </cell>
        </row>
        <row r="433">
          <cell r="B433">
            <v>431</v>
          </cell>
        </row>
        <row r="434">
          <cell r="B434">
            <v>432</v>
          </cell>
        </row>
        <row r="435">
          <cell r="B435">
            <v>433</v>
          </cell>
        </row>
        <row r="436">
          <cell r="B436">
            <v>434</v>
          </cell>
        </row>
        <row r="437">
          <cell r="B437">
            <v>435</v>
          </cell>
        </row>
        <row r="438">
          <cell r="B438">
            <v>436</v>
          </cell>
        </row>
        <row r="439">
          <cell r="B439">
            <v>437</v>
          </cell>
        </row>
        <row r="440">
          <cell r="B440">
            <v>438</v>
          </cell>
        </row>
        <row r="441">
          <cell r="B441">
            <v>439</v>
          </cell>
        </row>
        <row r="442">
          <cell r="B442">
            <v>440</v>
          </cell>
        </row>
        <row r="443">
          <cell r="B443">
            <v>441</v>
          </cell>
        </row>
        <row r="444">
          <cell r="B444">
            <v>442</v>
          </cell>
        </row>
        <row r="445">
          <cell r="B445">
            <v>443</v>
          </cell>
        </row>
        <row r="446">
          <cell r="B446">
            <v>444</v>
          </cell>
        </row>
        <row r="447">
          <cell r="B447">
            <v>445</v>
          </cell>
        </row>
        <row r="448">
          <cell r="B448">
            <v>446</v>
          </cell>
        </row>
        <row r="449">
          <cell r="B449">
            <v>447</v>
          </cell>
        </row>
        <row r="450">
          <cell r="B450">
            <v>448</v>
          </cell>
        </row>
        <row r="451">
          <cell r="B451">
            <v>449</v>
          </cell>
        </row>
        <row r="452">
          <cell r="B452">
            <v>450</v>
          </cell>
        </row>
        <row r="453">
          <cell r="B453">
            <v>451</v>
          </cell>
          <cell r="C453" t="str">
            <v>[代価表]</v>
          </cell>
          <cell r="D453" t="str">
            <v>クレーン付トラック運転</v>
          </cell>
          <cell r="E453" t="str">
            <v>4ｔ積 2.9ｔ吊</v>
          </cell>
          <cell r="G453" t="str">
            <v>時間</v>
          </cell>
          <cell r="J453" t="str">
            <v>施工　第0-0401号内訳表</v>
          </cell>
        </row>
        <row r="454">
          <cell r="B454">
            <v>452</v>
          </cell>
          <cell r="D454" t="str">
            <v>鋳鉄管据付工</v>
          </cell>
          <cell r="E454" t="str">
            <v>φ500 機械力</v>
          </cell>
          <cell r="G454" t="str">
            <v>ｍ</v>
          </cell>
          <cell r="J454" t="str">
            <v>施工　第0-0402号内訳表</v>
          </cell>
        </row>
        <row r="455">
          <cell r="B455">
            <v>453</v>
          </cell>
          <cell r="D455" t="str">
            <v>鋳鉄管据付工</v>
          </cell>
          <cell r="E455" t="str">
            <v>φ400 機械力</v>
          </cell>
          <cell r="G455" t="str">
            <v>ｍ</v>
          </cell>
          <cell r="J455" t="str">
            <v>施工　第0-0403号内訳表</v>
          </cell>
        </row>
        <row r="456">
          <cell r="B456">
            <v>454</v>
          </cell>
          <cell r="D456" t="str">
            <v>鋳鉄管据付工</v>
          </cell>
          <cell r="E456" t="str">
            <v>φ300 機械力</v>
          </cell>
          <cell r="G456" t="str">
            <v>ｍ</v>
          </cell>
          <cell r="J456" t="str">
            <v>施工　第0-0404号内訳表</v>
          </cell>
        </row>
        <row r="457">
          <cell r="B457">
            <v>455</v>
          </cell>
          <cell r="D457" t="str">
            <v>鋳鉄管据付工</v>
          </cell>
          <cell r="E457" t="str">
            <v>φ250 機械力</v>
          </cell>
          <cell r="F457">
            <v>6</v>
          </cell>
          <cell r="G457" t="str">
            <v>ｍ</v>
          </cell>
          <cell r="J457" t="str">
            <v>施工　第0-0405号内訳表</v>
          </cell>
        </row>
        <row r="458">
          <cell r="B458">
            <v>456</v>
          </cell>
          <cell r="D458" t="str">
            <v>鋳鉄管据付工</v>
          </cell>
          <cell r="E458" t="str">
            <v>φ150 機械力</v>
          </cell>
          <cell r="G458" t="str">
            <v>ｍ</v>
          </cell>
          <cell r="J458" t="str">
            <v>施工　第0-0406号内訳表</v>
          </cell>
        </row>
        <row r="459">
          <cell r="B459">
            <v>457</v>
          </cell>
          <cell r="D459" t="str">
            <v>鋳鉄管切断・溝切加工</v>
          </cell>
          <cell r="E459" t="str">
            <v>φ500 NS 切断・溝切り2工程</v>
          </cell>
          <cell r="G459" t="str">
            <v>口</v>
          </cell>
          <cell r="J459" t="str">
            <v>施工　第0-0407号内訳表</v>
          </cell>
        </row>
        <row r="460">
          <cell r="B460">
            <v>458</v>
          </cell>
          <cell r="D460" t="str">
            <v>鋳鉄管切断・溝切加工</v>
          </cell>
          <cell r="E460" t="str">
            <v>φ400 GX 切断・溝切り2工程(専用工具使用)</v>
          </cell>
          <cell r="G460" t="str">
            <v>口</v>
          </cell>
          <cell r="J460" t="str">
            <v>施工　第0-0408号内訳表</v>
          </cell>
        </row>
        <row r="461">
          <cell r="B461">
            <v>459</v>
          </cell>
          <cell r="D461" t="str">
            <v>鋳鉄管切断工</v>
          </cell>
          <cell r="E461" t="str">
            <v>φ300 GX 切断(エンジンカッター使用)</v>
          </cell>
          <cell r="G461" t="str">
            <v>口</v>
          </cell>
          <cell r="J461" t="str">
            <v>施工　第0-0409号内訳表</v>
          </cell>
        </row>
        <row r="462">
          <cell r="B462">
            <v>460</v>
          </cell>
          <cell r="D462" t="str">
            <v>鋳鉄管切断工</v>
          </cell>
          <cell r="E462" t="str">
            <v>φ250 GX 切断(エンジンカッター使用)</v>
          </cell>
          <cell r="G462" t="str">
            <v>口</v>
          </cell>
          <cell r="J462" t="str">
            <v>施工　第0-0410号内訳表</v>
          </cell>
        </row>
        <row r="463">
          <cell r="B463">
            <v>461</v>
          </cell>
          <cell r="D463" t="str">
            <v>鋳鉄管切断工</v>
          </cell>
          <cell r="E463" t="str">
            <v>φ150 GX 切断(エンジンカッター使用)</v>
          </cell>
          <cell r="G463" t="str">
            <v>口</v>
          </cell>
          <cell r="J463" t="str">
            <v>施工　第0-0411号内訳表</v>
          </cell>
        </row>
        <row r="464">
          <cell r="B464">
            <v>462</v>
          </cell>
          <cell r="D464" t="str">
            <v>NS継手接合工</v>
          </cell>
          <cell r="E464" t="str">
            <v>φ500</v>
          </cell>
          <cell r="G464" t="str">
            <v>口</v>
          </cell>
          <cell r="J464" t="str">
            <v>施工　第0-0412号内訳表</v>
          </cell>
        </row>
        <row r="465">
          <cell r="B465">
            <v>463</v>
          </cell>
          <cell r="D465" t="str">
            <v>NS継手接合工</v>
          </cell>
          <cell r="E465" t="str">
            <v>φ500(ライナ含む)</v>
          </cell>
          <cell r="G465" t="str">
            <v>口</v>
          </cell>
          <cell r="J465" t="str">
            <v>施工　第0-0413号内訳表</v>
          </cell>
        </row>
        <row r="466">
          <cell r="B466">
            <v>464</v>
          </cell>
          <cell r="D466" t="str">
            <v>GX継手接合工(直管)</v>
          </cell>
          <cell r="E466" t="str">
            <v>φ400</v>
          </cell>
          <cell r="G466" t="str">
            <v>口</v>
          </cell>
          <cell r="J466" t="str">
            <v>施工　第0-0414号内訳表</v>
          </cell>
        </row>
        <row r="467">
          <cell r="B467">
            <v>465</v>
          </cell>
          <cell r="D467" t="str">
            <v>GX継手接合工(直管)</v>
          </cell>
          <cell r="E467" t="str">
            <v>φ300</v>
          </cell>
          <cell r="G467" t="str">
            <v>口</v>
          </cell>
          <cell r="J467" t="str">
            <v>施工　第0-0415号内訳表</v>
          </cell>
        </row>
        <row r="468">
          <cell r="B468">
            <v>466</v>
          </cell>
          <cell r="D468" t="str">
            <v>GX継手接合工(直管)</v>
          </cell>
          <cell r="E468" t="str">
            <v>φ250</v>
          </cell>
          <cell r="G468" t="str">
            <v>口</v>
          </cell>
          <cell r="J468" t="str">
            <v>施工　第0-0416号内訳表</v>
          </cell>
        </row>
        <row r="469">
          <cell r="B469">
            <v>467</v>
          </cell>
          <cell r="D469" t="str">
            <v>GX継手接合工(直管)</v>
          </cell>
          <cell r="E469" t="str">
            <v>φ150</v>
          </cell>
          <cell r="G469" t="str">
            <v>口</v>
          </cell>
          <cell r="J469" t="str">
            <v>施工　第0-0417号内訳表</v>
          </cell>
        </row>
        <row r="470">
          <cell r="B470">
            <v>468</v>
          </cell>
          <cell r="D470" t="str">
            <v>GX継手接合工(異形管)</v>
          </cell>
          <cell r="E470" t="str">
            <v>φ400</v>
          </cell>
          <cell r="G470" t="str">
            <v>口</v>
          </cell>
          <cell r="J470" t="str">
            <v>施工　第0-0418号内訳表</v>
          </cell>
        </row>
        <row r="471">
          <cell r="B471">
            <v>469</v>
          </cell>
          <cell r="D471" t="str">
            <v>GX継手接合工(異形管)</v>
          </cell>
          <cell r="E471" t="str">
            <v>φ300</v>
          </cell>
          <cell r="G471" t="str">
            <v>口</v>
          </cell>
          <cell r="J471" t="str">
            <v>施工　第0-0419号内訳表</v>
          </cell>
        </row>
        <row r="472">
          <cell r="B472">
            <v>470</v>
          </cell>
          <cell r="D472" t="str">
            <v>GX継手接合工(異形管)</v>
          </cell>
          <cell r="E472" t="str">
            <v>φ250</v>
          </cell>
          <cell r="G472" t="str">
            <v>口</v>
          </cell>
          <cell r="J472" t="str">
            <v>施工　第0-0420号内訳表</v>
          </cell>
        </row>
        <row r="473">
          <cell r="B473">
            <v>471</v>
          </cell>
          <cell r="D473" t="str">
            <v>GX継手接合工(異形管)</v>
          </cell>
          <cell r="E473" t="str">
            <v>φ150</v>
          </cell>
          <cell r="G473" t="str">
            <v>口</v>
          </cell>
          <cell r="J473" t="str">
            <v>施工　第0-0421号内訳表</v>
          </cell>
        </row>
        <row r="474">
          <cell r="B474">
            <v>472</v>
          </cell>
        </row>
        <row r="475">
          <cell r="B475">
            <v>473</v>
          </cell>
          <cell r="D475" t="str">
            <v>P-Link接合工(直管)</v>
          </cell>
          <cell r="E475" t="str">
            <v>φ300</v>
          </cell>
          <cell r="G475" t="str">
            <v>口</v>
          </cell>
          <cell r="J475" t="str">
            <v>施工　第0-0423号内訳表</v>
          </cell>
        </row>
        <row r="476">
          <cell r="B476">
            <v>474</v>
          </cell>
          <cell r="D476" t="str">
            <v>P-Link接合工(直管)</v>
          </cell>
          <cell r="E476" t="str">
            <v>φ250</v>
          </cell>
          <cell r="G476" t="str">
            <v>口</v>
          </cell>
          <cell r="J476" t="str">
            <v>施工　第0-0424号内訳表</v>
          </cell>
        </row>
        <row r="477">
          <cell r="B477">
            <v>475</v>
          </cell>
          <cell r="D477" t="str">
            <v>P-Link接合工(直管)</v>
          </cell>
          <cell r="E477" t="str">
            <v>φ150</v>
          </cell>
          <cell r="G477" t="str">
            <v>口</v>
          </cell>
          <cell r="J477" t="str">
            <v>施工　第0-0425号内訳表</v>
          </cell>
        </row>
        <row r="478">
          <cell r="B478">
            <v>476</v>
          </cell>
        </row>
        <row r="479">
          <cell r="B479">
            <v>477</v>
          </cell>
          <cell r="D479" t="str">
            <v>G-Link接合工(異形管)</v>
          </cell>
          <cell r="E479" t="str">
            <v>φ300</v>
          </cell>
          <cell r="G479" t="str">
            <v>口</v>
          </cell>
          <cell r="J479" t="str">
            <v>施工　第0-0427号内訳表</v>
          </cell>
        </row>
        <row r="480">
          <cell r="B480">
            <v>478</v>
          </cell>
          <cell r="D480" t="str">
            <v>G-Link接合工(異形管)</v>
          </cell>
          <cell r="E480" t="str">
            <v>φ250</v>
          </cell>
          <cell r="G480" t="str">
            <v>口</v>
          </cell>
          <cell r="J480" t="str">
            <v>施工　第0-0428号内訳表</v>
          </cell>
        </row>
        <row r="481">
          <cell r="B481">
            <v>479</v>
          </cell>
          <cell r="D481" t="str">
            <v>G-Link接合工(異形管)</v>
          </cell>
          <cell r="E481" t="str">
            <v>φ150</v>
          </cell>
          <cell r="G481" t="str">
            <v>口</v>
          </cell>
          <cell r="J481" t="str">
            <v>施工　第0-0429号内訳表</v>
          </cell>
        </row>
        <row r="482">
          <cell r="B482">
            <v>480</v>
          </cell>
          <cell r="D482" t="str">
            <v>NS継手挿口加工</v>
          </cell>
          <cell r="E482" t="str">
            <v>φ500 ﾘﾍﾞｯﾄ式</v>
          </cell>
          <cell r="G482" t="str">
            <v>口</v>
          </cell>
          <cell r="J482" t="str">
            <v>施工　第0-0430号内訳表</v>
          </cell>
        </row>
        <row r="483">
          <cell r="B483">
            <v>481</v>
          </cell>
          <cell r="D483" t="str">
            <v>GX継手挿口加工</v>
          </cell>
          <cell r="E483" t="str">
            <v>φ400 ﾀｯﾋﾟﾝ式</v>
          </cell>
          <cell r="G483" t="str">
            <v>口</v>
          </cell>
          <cell r="J483" t="str">
            <v>施工　第0-0431号内訳表</v>
          </cell>
        </row>
        <row r="484">
          <cell r="B484">
            <v>482</v>
          </cell>
          <cell r="D484" t="str">
            <v>GX継手挿口加工</v>
          </cell>
          <cell r="E484" t="str">
            <v>φ300～150 ﾀｯﾋﾟﾝ式</v>
          </cell>
          <cell r="G484" t="str">
            <v>口</v>
          </cell>
          <cell r="J484" t="str">
            <v>施工　第0-0432号内訳表</v>
          </cell>
        </row>
        <row r="485">
          <cell r="B485">
            <v>483</v>
          </cell>
          <cell r="D485" t="str">
            <v>仕切弁据付工</v>
          </cell>
          <cell r="E485" t="str">
            <v>φ500 機械力</v>
          </cell>
          <cell r="G485" t="str">
            <v>基</v>
          </cell>
          <cell r="J485" t="str">
            <v>施工　第0-0433号内訳表</v>
          </cell>
        </row>
        <row r="486">
          <cell r="B486">
            <v>484</v>
          </cell>
          <cell r="D486" t="str">
            <v>仕切弁据付工</v>
          </cell>
          <cell r="E486" t="str">
            <v>φ400 機械力</v>
          </cell>
          <cell r="G486" t="str">
            <v>基</v>
          </cell>
          <cell r="J486" t="str">
            <v>施工　第0-0434号内訳表</v>
          </cell>
        </row>
        <row r="487">
          <cell r="B487">
            <v>485</v>
          </cell>
          <cell r="D487" t="str">
            <v>仕切弁据付工</v>
          </cell>
          <cell r="E487" t="str">
            <v>φ300 機械力</v>
          </cell>
          <cell r="G487" t="str">
            <v>基</v>
          </cell>
          <cell r="J487" t="str">
            <v>施工　第0-0435号内訳表</v>
          </cell>
        </row>
        <row r="488">
          <cell r="B488">
            <v>486</v>
          </cell>
          <cell r="D488" t="str">
            <v>仕切弁据付工</v>
          </cell>
          <cell r="E488" t="str">
            <v>φ150 機械力</v>
          </cell>
          <cell r="G488" t="str">
            <v>基</v>
          </cell>
          <cell r="J488" t="str">
            <v>施工　第0-0436号内訳表</v>
          </cell>
        </row>
        <row r="489">
          <cell r="B489">
            <v>487</v>
          </cell>
          <cell r="D489" t="str">
            <v>フランジ継手工</v>
          </cell>
          <cell r="E489" t="str">
            <v>φ500 7.5k</v>
          </cell>
          <cell r="G489" t="str">
            <v>口</v>
          </cell>
          <cell r="J489" t="str">
            <v>施工　第0-0437号内訳表</v>
          </cell>
        </row>
        <row r="490">
          <cell r="B490">
            <v>488</v>
          </cell>
          <cell r="D490" t="str">
            <v>フランジ継手工</v>
          </cell>
          <cell r="E490" t="str">
            <v>φ400 7.5k</v>
          </cell>
          <cell r="G490" t="str">
            <v>口</v>
          </cell>
          <cell r="J490" t="str">
            <v>施工　第0-0438号内訳表</v>
          </cell>
        </row>
        <row r="491">
          <cell r="B491">
            <v>489</v>
          </cell>
          <cell r="D491" t="str">
            <v>フランジ継手工</v>
          </cell>
          <cell r="E491" t="str">
            <v>φ300 7.5k</v>
          </cell>
          <cell r="G491" t="str">
            <v>口</v>
          </cell>
          <cell r="J491" t="str">
            <v>施工　第0-0439号内訳表</v>
          </cell>
        </row>
        <row r="492">
          <cell r="B492">
            <v>490</v>
          </cell>
          <cell r="D492" t="str">
            <v>フランジ継手工</v>
          </cell>
          <cell r="E492" t="str">
            <v>φ150 7.5k</v>
          </cell>
          <cell r="G492" t="str">
            <v>口</v>
          </cell>
          <cell r="J492" t="str">
            <v>施工　第0-0440号内訳表</v>
          </cell>
        </row>
        <row r="493">
          <cell r="B493">
            <v>491</v>
          </cell>
          <cell r="D493" t="str">
            <v>伸縮可撓管設置工</v>
          </cell>
          <cell r="E493" t="str">
            <v>φ500 F×U</v>
          </cell>
          <cell r="G493" t="str">
            <v>基</v>
          </cell>
          <cell r="J493" t="str">
            <v>施工　第0-0441号内訳表</v>
          </cell>
        </row>
        <row r="494">
          <cell r="B494">
            <v>492</v>
          </cell>
          <cell r="D494" t="str">
            <v>伸縮可撓管設置工</v>
          </cell>
          <cell r="E494" t="str">
            <v>φ300 F×F</v>
          </cell>
          <cell r="G494" t="str">
            <v>基</v>
          </cell>
          <cell r="J494" t="str">
            <v>施工　第0-0442号内訳表</v>
          </cell>
        </row>
        <row r="495">
          <cell r="B495">
            <v>493</v>
          </cell>
          <cell r="D495" t="str">
            <v>伸縮可撓管設置工</v>
          </cell>
          <cell r="E495" t="str">
            <v>φ150 F×F</v>
          </cell>
          <cell r="G495" t="str">
            <v>基</v>
          </cell>
          <cell r="J495" t="str">
            <v>施工　第0-0443号内訳表</v>
          </cell>
        </row>
        <row r="496">
          <cell r="B496">
            <v>494</v>
          </cell>
          <cell r="D496" t="str">
            <v>ﾎﾟﾘｴﾁﾚﾝｽﾘｰﾌﾞ被覆工</v>
          </cell>
          <cell r="E496" t="str">
            <v>φ500</v>
          </cell>
          <cell r="F496" t="str">
            <v>固定バンド使用</v>
          </cell>
          <cell r="G496" t="str">
            <v>ｍ</v>
          </cell>
          <cell r="J496" t="str">
            <v>施工　第0-0444号内訳表</v>
          </cell>
          <cell r="K496" t="e">
            <v>#VALUE!</v>
          </cell>
        </row>
        <row r="497">
          <cell r="B497">
            <v>495</v>
          </cell>
          <cell r="D497" t="str">
            <v>ﾎﾟﾘｴﾁﾚﾝｽﾘｰﾌﾞ被覆工</v>
          </cell>
          <cell r="E497" t="str">
            <v>φ400</v>
          </cell>
          <cell r="F497" t="str">
            <v>固定バンド使用</v>
          </cell>
          <cell r="G497" t="str">
            <v>ｍ</v>
          </cell>
          <cell r="J497" t="str">
            <v>施工　第0-0445号内訳表</v>
          </cell>
          <cell r="K497" t="e">
            <v>#VALUE!</v>
          </cell>
        </row>
        <row r="498">
          <cell r="B498">
            <v>496</v>
          </cell>
          <cell r="D498" t="str">
            <v>ﾎﾟﾘｴﾁﾚﾝｽﾘｰﾌﾞ被覆工</v>
          </cell>
          <cell r="E498" t="str">
            <v>φ300</v>
          </cell>
          <cell r="F498" t="str">
            <v>固定バンド使用</v>
          </cell>
          <cell r="G498" t="str">
            <v>ｍ</v>
          </cell>
          <cell r="J498" t="str">
            <v>施工　第0-0446号内訳表</v>
          </cell>
          <cell r="K498" t="e">
            <v>#VALUE!</v>
          </cell>
        </row>
        <row r="499">
          <cell r="B499">
            <v>497</v>
          </cell>
          <cell r="D499" t="str">
            <v>ﾎﾟﾘｴﾁﾚﾝｽﾘｰﾌﾞ被覆工</v>
          </cell>
          <cell r="E499" t="str">
            <v>φ250</v>
          </cell>
          <cell r="F499" t="str">
            <v>固定バンド使用</v>
          </cell>
          <cell r="G499" t="str">
            <v>ｍ</v>
          </cell>
          <cell r="J499" t="str">
            <v>施工　第0-0447号内訳表</v>
          </cell>
          <cell r="K499" t="e">
            <v>#VALUE!</v>
          </cell>
        </row>
        <row r="500">
          <cell r="B500">
            <v>498</v>
          </cell>
          <cell r="D500" t="str">
            <v>ﾎﾟﾘｴﾁﾚﾝｽﾘｰﾌﾞ被覆工</v>
          </cell>
          <cell r="E500" t="str">
            <v>φ150</v>
          </cell>
          <cell r="F500" t="str">
            <v>固定バンド使用</v>
          </cell>
          <cell r="G500" t="str">
            <v>ｍ</v>
          </cell>
          <cell r="J500" t="str">
            <v>施工　第0-0448号内訳表</v>
          </cell>
          <cell r="K500" t="e">
            <v>#VALUE!</v>
          </cell>
        </row>
        <row r="501">
          <cell r="B501">
            <v>499</v>
          </cell>
          <cell r="D501" t="str">
            <v>メカニカル継手工</v>
          </cell>
          <cell r="E501" t="str">
            <v>φ400</v>
          </cell>
          <cell r="F501" t="str">
            <v>特殊押輪使用</v>
          </cell>
          <cell r="G501" t="str">
            <v>口</v>
          </cell>
          <cell r="J501" t="str">
            <v>施工　第0-0449号内訳表</v>
          </cell>
        </row>
        <row r="502">
          <cell r="B502">
            <v>500</v>
          </cell>
          <cell r="D502" t="str">
            <v>メカニカル継手工</v>
          </cell>
          <cell r="E502" t="str">
            <v>φ300</v>
          </cell>
          <cell r="F502" t="str">
            <v>特殊押輪使用</v>
          </cell>
          <cell r="G502" t="str">
            <v>口</v>
          </cell>
          <cell r="J502" t="str">
            <v>施工　第0-0450号内訳表</v>
          </cell>
        </row>
        <row r="503">
          <cell r="B503">
            <v>501</v>
          </cell>
          <cell r="D503" t="str">
            <v>メカニカル継手工</v>
          </cell>
          <cell r="E503" t="str">
            <v>φ250</v>
          </cell>
          <cell r="F503" t="str">
            <v>特殊押輪使用</v>
          </cell>
          <cell r="G503" t="str">
            <v>口</v>
          </cell>
          <cell r="J503" t="str">
            <v>施工　第0-0451号内訳表</v>
          </cell>
        </row>
        <row r="504">
          <cell r="B504">
            <v>502</v>
          </cell>
          <cell r="D504" t="str">
            <v>メカニカル継手工</v>
          </cell>
          <cell r="E504" t="str">
            <v>φ150</v>
          </cell>
          <cell r="F504" t="str">
            <v>特殊押輪使用</v>
          </cell>
          <cell r="G504" t="str">
            <v>口</v>
          </cell>
          <cell r="J504" t="str">
            <v>施工　第0-0452号内訳表</v>
          </cell>
        </row>
        <row r="505">
          <cell r="B505">
            <v>503</v>
          </cell>
          <cell r="D505" t="str">
            <v>管明示テープ工</v>
          </cell>
          <cell r="E505" t="str">
            <v>φ500×6000</v>
          </cell>
          <cell r="G505" t="str">
            <v>ｍ</v>
          </cell>
          <cell r="J505" t="str">
            <v>施工　第0-0453号内訳表</v>
          </cell>
          <cell r="K505">
            <v>0</v>
          </cell>
        </row>
        <row r="506">
          <cell r="B506">
            <v>504</v>
          </cell>
          <cell r="D506" t="str">
            <v>管明示テープ工</v>
          </cell>
          <cell r="E506" t="str">
            <v>φ400×6000</v>
          </cell>
          <cell r="G506" t="str">
            <v>ｍ</v>
          </cell>
          <cell r="J506" t="str">
            <v>施工　第0-0454号内訳表</v>
          </cell>
          <cell r="K506">
            <v>0</v>
          </cell>
        </row>
        <row r="507">
          <cell r="B507">
            <v>505</v>
          </cell>
          <cell r="D507" t="str">
            <v>管明示テープ工</v>
          </cell>
          <cell r="E507" t="str">
            <v>φ300×6000</v>
          </cell>
          <cell r="G507" t="str">
            <v>ｍ</v>
          </cell>
          <cell r="J507" t="str">
            <v>施工　第0-0455号内訳表</v>
          </cell>
          <cell r="K507">
            <v>0</v>
          </cell>
        </row>
        <row r="508">
          <cell r="B508">
            <v>506</v>
          </cell>
          <cell r="D508" t="str">
            <v>管明示テープ工</v>
          </cell>
          <cell r="E508" t="str">
            <v>φ250×5000</v>
          </cell>
          <cell r="G508" t="str">
            <v>ｍ</v>
          </cell>
          <cell r="J508" t="str">
            <v>施工　第0-0456号内訳表</v>
          </cell>
          <cell r="K508">
            <v>0</v>
          </cell>
        </row>
        <row r="509">
          <cell r="B509">
            <v>507</v>
          </cell>
          <cell r="D509" t="str">
            <v>管明示テープ工</v>
          </cell>
          <cell r="E509" t="str">
            <v>φ150×5000</v>
          </cell>
          <cell r="G509" t="str">
            <v>ｍ</v>
          </cell>
          <cell r="J509" t="str">
            <v>施工　第0-0457号内訳表</v>
          </cell>
          <cell r="K509">
            <v>0</v>
          </cell>
        </row>
        <row r="510">
          <cell r="B510">
            <v>508</v>
          </cell>
          <cell r="D510" t="str">
            <v>管明示シート工</v>
          </cell>
          <cell r="E510" t="str">
            <v>150mm×50ｍ ダブル</v>
          </cell>
          <cell r="G510" t="str">
            <v>ｍ</v>
          </cell>
          <cell r="J510" t="str">
            <v>施工　第0-0458号内訳表</v>
          </cell>
          <cell r="K510">
            <v>0</v>
          </cell>
        </row>
        <row r="511">
          <cell r="B511">
            <v>509</v>
          </cell>
          <cell r="D511" t="str">
            <v>軽量鋼矢板設置工</v>
          </cell>
          <cell r="E511" t="str">
            <v>掘削深　1.5ｍ</v>
          </cell>
          <cell r="F511" t="str">
            <v>機械施工</v>
          </cell>
          <cell r="G511" t="str">
            <v>ｍ</v>
          </cell>
          <cell r="J511" t="str">
            <v>施工　第0-0459号内訳表</v>
          </cell>
        </row>
        <row r="512">
          <cell r="B512">
            <v>510</v>
          </cell>
          <cell r="D512" t="str">
            <v>軽量鋼矢板設置工</v>
          </cell>
          <cell r="E512" t="str">
            <v>掘削深　2.0ｍ</v>
          </cell>
          <cell r="F512" t="str">
            <v>機械施工</v>
          </cell>
          <cell r="G512" t="str">
            <v>ｍ</v>
          </cell>
          <cell r="J512" t="str">
            <v>施工　第0-0460号内訳表</v>
          </cell>
        </row>
        <row r="513">
          <cell r="B513">
            <v>511</v>
          </cell>
          <cell r="D513" t="str">
            <v>軽量鋼矢板設置工</v>
          </cell>
          <cell r="E513" t="str">
            <v>掘削深　2.5ｍ</v>
          </cell>
          <cell r="F513" t="str">
            <v>機械施工</v>
          </cell>
          <cell r="G513" t="str">
            <v>ｍ</v>
          </cell>
          <cell r="J513" t="str">
            <v>施工　第0-0461号内訳表</v>
          </cell>
        </row>
        <row r="514">
          <cell r="B514">
            <v>512</v>
          </cell>
          <cell r="D514" t="str">
            <v>軽量鋼矢板設置工</v>
          </cell>
          <cell r="E514" t="str">
            <v>掘削深　3.0ｍ</v>
          </cell>
          <cell r="F514" t="str">
            <v>機械施工</v>
          </cell>
          <cell r="G514" t="str">
            <v>ｍ</v>
          </cell>
          <cell r="J514" t="str">
            <v>施工　第0-0462号内訳表</v>
          </cell>
        </row>
        <row r="515">
          <cell r="B515">
            <v>513</v>
          </cell>
          <cell r="D515" t="str">
            <v>軽量鋼矢板設置工</v>
          </cell>
          <cell r="E515" t="str">
            <v>掘削深　3.5ｍ</v>
          </cell>
          <cell r="F515" t="str">
            <v>機械施工</v>
          </cell>
          <cell r="G515" t="str">
            <v>ｍ</v>
          </cell>
          <cell r="J515" t="str">
            <v>施工　第0-0463号内訳表</v>
          </cell>
        </row>
        <row r="516">
          <cell r="B516">
            <v>514</v>
          </cell>
          <cell r="D516" t="str">
            <v>軽量鋼矢板設置工</v>
          </cell>
          <cell r="E516" t="str">
            <v>掘削深　4.0ｍ</v>
          </cell>
          <cell r="F516" t="str">
            <v>機械施工</v>
          </cell>
          <cell r="G516" t="str">
            <v>ｍ</v>
          </cell>
          <cell r="J516" t="str">
            <v>施工　第0-0464号内訳表</v>
          </cell>
        </row>
        <row r="517">
          <cell r="B517">
            <v>515</v>
          </cell>
          <cell r="D517" t="str">
            <v>軽量鋼矢板撤去工</v>
          </cell>
          <cell r="E517" t="str">
            <v>掘削深　1.5ｍ</v>
          </cell>
          <cell r="F517" t="str">
            <v>機械施工</v>
          </cell>
          <cell r="G517" t="str">
            <v>ｍ</v>
          </cell>
          <cell r="J517" t="str">
            <v>施工　第0-0465号内訳表</v>
          </cell>
        </row>
        <row r="518">
          <cell r="B518">
            <v>516</v>
          </cell>
          <cell r="D518" t="str">
            <v>軽量鋼矢板撤去工</v>
          </cell>
          <cell r="E518" t="str">
            <v>掘削深　2.0ｍ</v>
          </cell>
          <cell r="F518" t="str">
            <v>機械施工</v>
          </cell>
          <cell r="G518" t="str">
            <v>ｍ</v>
          </cell>
          <cell r="J518" t="str">
            <v>施工　第0-0466号内訳表</v>
          </cell>
        </row>
        <row r="519">
          <cell r="B519">
            <v>517</v>
          </cell>
          <cell r="D519" t="str">
            <v>軽量鋼矢板撤去工</v>
          </cell>
          <cell r="E519" t="str">
            <v>掘削深　2.5ｍ</v>
          </cell>
          <cell r="F519" t="str">
            <v>機械施工</v>
          </cell>
          <cell r="G519" t="str">
            <v>ｍ</v>
          </cell>
          <cell r="J519" t="str">
            <v>施工　第0-0467号内訳表</v>
          </cell>
        </row>
        <row r="520">
          <cell r="B520">
            <v>518</v>
          </cell>
          <cell r="D520" t="str">
            <v>軽量鋼矢板撤去工</v>
          </cell>
          <cell r="E520" t="str">
            <v>掘削深　3.0ｍ</v>
          </cell>
          <cell r="F520" t="str">
            <v>機械施工</v>
          </cell>
          <cell r="G520" t="str">
            <v>ｍ</v>
          </cell>
          <cell r="J520" t="str">
            <v>施工　第0-0468号内訳表</v>
          </cell>
        </row>
        <row r="521">
          <cell r="B521">
            <v>519</v>
          </cell>
          <cell r="D521" t="str">
            <v>軽量鋼矢板撤去工</v>
          </cell>
          <cell r="E521" t="str">
            <v>掘削深　3.5ｍ</v>
          </cell>
          <cell r="F521" t="str">
            <v>機械施工</v>
          </cell>
          <cell r="G521" t="str">
            <v>ｍ</v>
          </cell>
          <cell r="J521" t="str">
            <v>施工　第0-0469号内訳表</v>
          </cell>
        </row>
        <row r="522">
          <cell r="B522">
            <v>520</v>
          </cell>
          <cell r="D522" t="str">
            <v>軽量鋼矢板撤去工</v>
          </cell>
          <cell r="E522" t="str">
            <v>掘削深　4.0ｍ</v>
          </cell>
          <cell r="F522" t="str">
            <v>機械施工</v>
          </cell>
          <cell r="G522" t="str">
            <v>ｍ</v>
          </cell>
          <cell r="J522" t="str">
            <v>施工　第0-0470号内訳表</v>
          </cell>
        </row>
        <row r="523">
          <cell r="B523">
            <v>521</v>
          </cell>
          <cell r="D523" t="str">
            <v>軽量金属支保設置・撤去工</v>
          </cell>
          <cell r="E523" t="str">
            <v>2段　3.5ｍ未満</v>
          </cell>
          <cell r="F523" t="str">
            <v>ねじ式パイプサポート</v>
          </cell>
          <cell r="G523" t="str">
            <v>ｍ</v>
          </cell>
          <cell r="J523" t="str">
            <v>施工　第0-0471号内訳表</v>
          </cell>
        </row>
        <row r="524">
          <cell r="B524">
            <v>522</v>
          </cell>
          <cell r="D524" t="str">
            <v>軽量金属支保設置・撤去工</v>
          </cell>
          <cell r="E524" t="str">
            <v>2段　3.5ｍ以上</v>
          </cell>
          <cell r="F524" t="str">
            <v>ねじ式パイプサポート</v>
          </cell>
          <cell r="G524" t="str">
            <v>ｍ</v>
          </cell>
          <cell r="J524" t="str">
            <v>施工　第0-0472号内訳表</v>
          </cell>
        </row>
        <row r="525">
          <cell r="B525">
            <v>523</v>
          </cell>
          <cell r="D525" t="str">
            <v>仕切弁筐設置工</v>
          </cell>
          <cell r="E525" t="str">
            <v>円形1号</v>
          </cell>
          <cell r="G525" t="str">
            <v>箇所</v>
          </cell>
          <cell r="J525" t="str">
            <v>施工　第0-0473号内訳表</v>
          </cell>
          <cell r="K525">
            <v>0</v>
          </cell>
        </row>
        <row r="526">
          <cell r="B526">
            <v>524</v>
          </cell>
          <cell r="D526" t="str">
            <v>機械掘削工</v>
          </cell>
          <cell r="E526" t="str">
            <v>0.28ｍ3BH</v>
          </cell>
          <cell r="G526" t="str">
            <v>ｍ3</v>
          </cell>
          <cell r="J526" t="str">
            <v>施工　第0-0501号内訳表</v>
          </cell>
        </row>
        <row r="527">
          <cell r="B527">
            <v>525</v>
          </cell>
          <cell r="D527" t="str">
            <v>バックホウ運転</v>
          </cell>
          <cell r="E527" t="str">
            <v>クローラ型 排ガス対策型(第1次)</v>
          </cell>
          <cell r="F527" t="str">
            <v>山積0.28ｍ3（平積0.20ｍ3）</v>
          </cell>
          <cell r="G527" t="str">
            <v>時間</v>
          </cell>
          <cell r="J527" t="str">
            <v>施工　第0-0502号内訳表</v>
          </cell>
        </row>
        <row r="528">
          <cell r="B528">
            <v>526</v>
          </cell>
          <cell r="D528" t="str">
            <v>機械埋戻工</v>
          </cell>
          <cell r="E528" t="str">
            <v>0.28ｍ3BH</v>
          </cell>
          <cell r="F528" t="str">
            <v>砂</v>
          </cell>
          <cell r="G528" t="str">
            <v>ｍ3</v>
          </cell>
          <cell r="J528" t="str">
            <v>施工　第0-0503号内訳表</v>
          </cell>
        </row>
        <row r="529">
          <cell r="B529">
            <v>527</v>
          </cell>
          <cell r="D529" t="str">
            <v>タンパ運転</v>
          </cell>
          <cell r="E529" t="str">
            <v>60～80kg</v>
          </cell>
          <cell r="G529" t="str">
            <v>日</v>
          </cell>
          <cell r="J529" t="str">
            <v>施工　第0-0504号内訳表</v>
          </cell>
        </row>
        <row r="530">
          <cell r="B530">
            <v>528</v>
          </cell>
          <cell r="D530" t="str">
            <v>機械埋戻工</v>
          </cell>
          <cell r="E530" t="str">
            <v>0.28ｍ3BH</v>
          </cell>
          <cell r="F530" t="str">
            <v>発生土</v>
          </cell>
          <cell r="G530" t="str">
            <v>ｍ3</v>
          </cell>
          <cell r="J530" t="str">
            <v>施工　第0-0505号内訳表</v>
          </cell>
        </row>
        <row r="531">
          <cell r="B531">
            <v>529</v>
          </cell>
          <cell r="D531" t="str">
            <v>発生土処分工</v>
          </cell>
          <cell r="E531" t="str">
            <v>0.28m3BH 4tDT</v>
          </cell>
          <cell r="F531" t="str">
            <v>0.5km以下</v>
          </cell>
          <cell r="G531" t="str">
            <v>ｍ3</v>
          </cell>
          <cell r="J531" t="str">
            <v>施工　第0-0506号内訳表</v>
          </cell>
        </row>
        <row r="532">
          <cell r="B532">
            <v>530</v>
          </cell>
          <cell r="D532" t="str">
            <v>ダンプトラック運転</v>
          </cell>
          <cell r="E532" t="str">
            <v>4tDT</v>
          </cell>
          <cell r="G532" t="str">
            <v>日</v>
          </cell>
          <cell r="J532" t="str">
            <v>施工　第0-0507号内訳表</v>
          </cell>
        </row>
        <row r="533">
          <cell r="B533">
            <v>531</v>
          </cell>
          <cell r="D533" t="str">
            <v>人力掘削工</v>
          </cell>
          <cell r="E533" t="str">
            <v>床掘</v>
          </cell>
          <cell r="G533" t="str">
            <v>ｍ3</v>
          </cell>
          <cell r="J533" t="str">
            <v>施工　第0-0508号内訳表</v>
          </cell>
        </row>
        <row r="534">
          <cell r="B534">
            <v>532</v>
          </cell>
          <cell r="D534" t="str">
            <v>既設鋳鉄管撤去工</v>
          </cell>
          <cell r="E534" t="str">
            <v>φ300</v>
          </cell>
          <cell r="F534" t="str">
            <v>機械力</v>
          </cell>
          <cell r="G534" t="str">
            <v>ｍ</v>
          </cell>
          <cell r="J534" t="str">
            <v>施工　第0-0010号内訳表</v>
          </cell>
        </row>
        <row r="535">
          <cell r="B535">
            <v>533</v>
          </cell>
          <cell r="D535" t="str">
            <v>既設鋳鉄管撤去工</v>
          </cell>
          <cell r="E535" t="str">
            <v>φ250</v>
          </cell>
          <cell r="F535" t="str">
            <v>機械力</v>
          </cell>
          <cell r="G535" t="str">
            <v>ｍ</v>
          </cell>
          <cell r="J535" t="str">
            <v>施工　第0-0011号内訳表</v>
          </cell>
        </row>
        <row r="536">
          <cell r="B536">
            <v>534</v>
          </cell>
          <cell r="D536" t="str">
            <v>既設鋼管撤去工</v>
          </cell>
          <cell r="E536" t="str">
            <v>500A</v>
          </cell>
          <cell r="F536" t="str">
            <v>機械力</v>
          </cell>
          <cell r="G536" t="str">
            <v>ｍ</v>
          </cell>
          <cell r="J536" t="str">
            <v>施工　第0-0012号内訳表</v>
          </cell>
        </row>
        <row r="537">
          <cell r="B537">
            <v>535</v>
          </cell>
          <cell r="D537" t="str">
            <v>既設鋼管撤去工</v>
          </cell>
          <cell r="E537" t="str">
            <v>300A</v>
          </cell>
          <cell r="F537" t="str">
            <v>機械力</v>
          </cell>
          <cell r="G537" t="str">
            <v>ｍ</v>
          </cell>
          <cell r="J537" t="str">
            <v>施工　第0-0013号内訳表</v>
          </cell>
        </row>
        <row r="538">
          <cell r="B538">
            <v>536</v>
          </cell>
          <cell r="D538" t="str">
            <v>既設ｺﾝｸﾘｰﾄ管撤去工</v>
          </cell>
          <cell r="E538" t="str">
            <v>200A</v>
          </cell>
          <cell r="F538" t="str">
            <v>機械力</v>
          </cell>
          <cell r="G538" t="str">
            <v>ｍ</v>
          </cell>
          <cell r="J538" t="str">
            <v>施工　第0-0014号内訳表</v>
          </cell>
        </row>
        <row r="539">
          <cell r="B539">
            <v>537</v>
          </cell>
          <cell r="D539" t="str">
            <v>既設鋳鉄管撤去切断工</v>
          </cell>
          <cell r="E539" t="str">
            <v>φ300</v>
          </cell>
          <cell r="F539" t="str">
            <v>エンジンカッター使用</v>
          </cell>
          <cell r="G539" t="str">
            <v>口</v>
          </cell>
          <cell r="J539" t="str">
            <v>施工　第0-0015号内訳表</v>
          </cell>
        </row>
        <row r="540">
          <cell r="B540">
            <v>538</v>
          </cell>
          <cell r="D540" t="str">
            <v>既設鋼管撤去切断工</v>
          </cell>
          <cell r="E540" t="str">
            <v>500A</v>
          </cell>
          <cell r="F540" t="str">
            <v>STW400</v>
          </cell>
          <cell r="G540" t="str">
            <v>口</v>
          </cell>
          <cell r="J540" t="str">
            <v>施工　第0-0016号内訳表</v>
          </cell>
        </row>
        <row r="541">
          <cell r="B541">
            <v>539</v>
          </cell>
          <cell r="D541" t="str">
            <v>既設鋼管撤去切断工</v>
          </cell>
          <cell r="E541" t="str">
            <v>300A</v>
          </cell>
          <cell r="F541" t="str">
            <v>STW370</v>
          </cell>
          <cell r="G541" t="str">
            <v>口</v>
          </cell>
          <cell r="J541" t="str">
            <v>施工　第0-0017号内訳表</v>
          </cell>
        </row>
        <row r="542">
          <cell r="B542">
            <v>540</v>
          </cell>
          <cell r="D542" t="str">
            <v>既設鋳鉄管撤去工</v>
          </cell>
          <cell r="E542" t="str">
            <v>φ400</v>
          </cell>
          <cell r="F542" t="str">
            <v>機械力</v>
          </cell>
          <cell r="G542" t="str">
            <v>ｍ</v>
          </cell>
          <cell r="J542" t="str">
            <v>施工　第0-0018号内訳表</v>
          </cell>
        </row>
        <row r="543">
          <cell r="B543">
            <v>541</v>
          </cell>
          <cell r="D543" t="str">
            <v>既設鋳鉄管撤去工</v>
          </cell>
          <cell r="E543" t="str">
            <v>φ150</v>
          </cell>
          <cell r="F543" t="str">
            <v>機械力</v>
          </cell>
          <cell r="G543" t="str">
            <v>ｍ</v>
          </cell>
          <cell r="J543" t="str">
            <v>施工　第0-0019号内訳表</v>
          </cell>
        </row>
        <row r="544">
          <cell r="B544">
            <v>542</v>
          </cell>
          <cell r="D544" t="str">
            <v>既設鋳鉄管撤去切断工</v>
          </cell>
          <cell r="E544" t="str">
            <v>φ400</v>
          </cell>
          <cell r="F544" t="str">
            <v>エンジンカッター使用</v>
          </cell>
          <cell r="G544" t="str">
            <v>口</v>
          </cell>
          <cell r="J544" t="str">
            <v>施工　第0-0020号内訳表</v>
          </cell>
        </row>
        <row r="545">
          <cell r="B545">
            <v>543</v>
          </cell>
          <cell r="D545" t="str">
            <v>既設鋳鉄管撤去切断工</v>
          </cell>
          <cell r="E545" t="str">
            <v>φ150</v>
          </cell>
          <cell r="F545" t="str">
            <v>エンジンカッター使用</v>
          </cell>
          <cell r="G545" t="str">
            <v>口</v>
          </cell>
          <cell r="J545" t="str">
            <v>施工　第0-0021号内訳表</v>
          </cell>
        </row>
        <row r="546">
          <cell r="B546">
            <v>544</v>
          </cell>
        </row>
        <row r="547">
          <cell r="B547">
            <v>545</v>
          </cell>
        </row>
        <row r="548">
          <cell r="B548">
            <v>546</v>
          </cell>
        </row>
        <row r="549">
          <cell r="B549">
            <v>547</v>
          </cell>
        </row>
        <row r="550">
          <cell r="B550">
            <v>548</v>
          </cell>
        </row>
        <row r="551">
          <cell r="B551">
            <v>549</v>
          </cell>
        </row>
        <row r="552">
          <cell r="B552">
            <v>550</v>
          </cell>
        </row>
        <row r="553">
          <cell r="B553">
            <v>551</v>
          </cell>
        </row>
        <row r="554">
          <cell r="B554">
            <v>552</v>
          </cell>
        </row>
        <row r="555">
          <cell r="B555">
            <v>553</v>
          </cell>
        </row>
        <row r="556">
          <cell r="B556">
            <v>554</v>
          </cell>
        </row>
        <row r="557">
          <cell r="B557">
            <v>555</v>
          </cell>
        </row>
        <row r="558">
          <cell r="B558">
            <v>556</v>
          </cell>
        </row>
        <row r="559">
          <cell r="B559">
            <v>557</v>
          </cell>
        </row>
        <row r="560">
          <cell r="B560">
            <v>558</v>
          </cell>
        </row>
        <row r="561">
          <cell r="B561">
            <v>559</v>
          </cell>
        </row>
        <row r="562">
          <cell r="B562">
            <v>560</v>
          </cell>
        </row>
        <row r="563">
          <cell r="B563">
            <v>561</v>
          </cell>
        </row>
        <row r="564">
          <cell r="B564">
            <v>562</v>
          </cell>
        </row>
        <row r="565">
          <cell r="B565">
            <v>563</v>
          </cell>
        </row>
        <row r="566">
          <cell r="B566">
            <v>564</v>
          </cell>
        </row>
        <row r="567">
          <cell r="B567">
            <v>565</v>
          </cell>
        </row>
        <row r="568">
          <cell r="B568">
            <v>566</v>
          </cell>
        </row>
        <row r="569">
          <cell r="B569">
            <v>567</v>
          </cell>
        </row>
        <row r="570">
          <cell r="B570">
            <v>568</v>
          </cell>
        </row>
        <row r="571">
          <cell r="B571">
            <v>569</v>
          </cell>
        </row>
        <row r="572">
          <cell r="B572">
            <v>570</v>
          </cell>
        </row>
        <row r="573">
          <cell r="B573">
            <v>571</v>
          </cell>
        </row>
        <row r="574">
          <cell r="B574">
            <v>572</v>
          </cell>
        </row>
        <row r="575">
          <cell r="B575">
            <v>573</v>
          </cell>
        </row>
        <row r="576">
          <cell r="B576">
            <v>574</v>
          </cell>
        </row>
        <row r="577">
          <cell r="B577">
            <v>575</v>
          </cell>
        </row>
        <row r="578">
          <cell r="B578">
            <v>576</v>
          </cell>
        </row>
        <row r="579">
          <cell r="B579">
            <v>577</v>
          </cell>
        </row>
        <row r="580">
          <cell r="B580">
            <v>578</v>
          </cell>
        </row>
        <row r="581">
          <cell r="B581">
            <v>579</v>
          </cell>
        </row>
        <row r="582">
          <cell r="B582">
            <v>580</v>
          </cell>
        </row>
        <row r="583">
          <cell r="B583">
            <v>581</v>
          </cell>
        </row>
        <row r="584">
          <cell r="B584">
            <v>582</v>
          </cell>
        </row>
        <row r="585">
          <cell r="B585">
            <v>583</v>
          </cell>
        </row>
        <row r="586">
          <cell r="B586">
            <v>584</v>
          </cell>
        </row>
        <row r="587">
          <cell r="B587">
            <v>585</v>
          </cell>
        </row>
        <row r="588">
          <cell r="B588">
            <v>586</v>
          </cell>
        </row>
        <row r="589">
          <cell r="B589">
            <v>587</v>
          </cell>
        </row>
        <row r="590">
          <cell r="B590">
            <v>588</v>
          </cell>
        </row>
        <row r="591">
          <cell r="B591">
            <v>589</v>
          </cell>
        </row>
        <row r="592">
          <cell r="B592">
            <v>590</v>
          </cell>
        </row>
        <row r="593">
          <cell r="B593">
            <v>591</v>
          </cell>
        </row>
        <row r="594">
          <cell r="B594">
            <v>592</v>
          </cell>
        </row>
        <row r="595">
          <cell r="B595">
            <v>593</v>
          </cell>
        </row>
        <row r="596">
          <cell r="B596">
            <v>594</v>
          </cell>
        </row>
        <row r="597">
          <cell r="B597">
            <v>595</v>
          </cell>
        </row>
        <row r="598">
          <cell r="B598">
            <v>596</v>
          </cell>
        </row>
        <row r="599">
          <cell r="B599">
            <v>597</v>
          </cell>
        </row>
        <row r="600">
          <cell r="B600">
            <v>598</v>
          </cell>
        </row>
        <row r="601">
          <cell r="B601">
            <v>599</v>
          </cell>
        </row>
        <row r="602">
          <cell r="B602">
            <v>600</v>
          </cell>
        </row>
        <row r="603">
          <cell r="B603">
            <v>601</v>
          </cell>
          <cell r="D603" t="str">
            <v>鋼材撤去工</v>
          </cell>
          <cell r="G603" t="str">
            <v>t</v>
          </cell>
          <cell r="J603" t="str">
            <v>見積</v>
          </cell>
        </row>
        <row r="604">
          <cell r="B604">
            <v>602</v>
          </cell>
        </row>
        <row r="605">
          <cell r="B605">
            <v>603</v>
          </cell>
        </row>
        <row r="606">
          <cell r="B606">
            <v>604</v>
          </cell>
        </row>
        <row r="607">
          <cell r="B607">
            <v>605</v>
          </cell>
        </row>
        <row r="608">
          <cell r="B608">
            <v>606</v>
          </cell>
        </row>
        <row r="609">
          <cell r="B609">
            <v>607</v>
          </cell>
        </row>
        <row r="610">
          <cell r="B610">
            <v>608</v>
          </cell>
        </row>
        <row r="611">
          <cell r="B611">
            <v>609</v>
          </cell>
        </row>
        <row r="612">
          <cell r="B612">
            <v>610</v>
          </cell>
        </row>
        <row r="613">
          <cell r="B613">
            <v>611</v>
          </cell>
        </row>
        <row r="614">
          <cell r="B614">
            <v>612</v>
          </cell>
        </row>
        <row r="615">
          <cell r="B615">
            <v>613</v>
          </cell>
        </row>
        <row r="616">
          <cell r="B616">
            <v>614</v>
          </cell>
        </row>
        <row r="617">
          <cell r="B617">
            <v>615</v>
          </cell>
        </row>
        <row r="618">
          <cell r="B618">
            <v>616</v>
          </cell>
        </row>
        <row r="619">
          <cell r="B619">
            <v>617</v>
          </cell>
        </row>
        <row r="620">
          <cell r="B620">
            <v>618</v>
          </cell>
        </row>
        <row r="621">
          <cell r="B621">
            <v>619</v>
          </cell>
        </row>
        <row r="622">
          <cell r="B622">
            <v>620</v>
          </cell>
        </row>
        <row r="623">
          <cell r="B623">
            <v>621</v>
          </cell>
        </row>
        <row r="624">
          <cell r="B624">
            <v>622</v>
          </cell>
        </row>
        <row r="625">
          <cell r="B625">
            <v>623</v>
          </cell>
        </row>
        <row r="626">
          <cell r="B626">
            <v>624</v>
          </cell>
        </row>
        <row r="627">
          <cell r="B627">
            <v>625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数量総括表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新経開5"/>
    </sheetNames>
    <definedNames>
      <definedName name="Record3"/>
      <definedName name="Record5"/>
      <definedName name="Record6"/>
    </defined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仮設工事"/>
      <sheetName val="機器据付工"/>
      <sheetName val="機据付歩掛"/>
    </sheetNames>
    <sheetDataSet>
      <sheetData sheetId="2">
        <row r="7">
          <cell r="C7">
            <v>0</v>
          </cell>
          <cell r="D7">
            <v>1.5</v>
          </cell>
          <cell r="E7">
            <v>0.5</v>
          </cell>
          <cell r="F7">
            <v>1.5</v>
          </cell>
          <cell r="G7">
            <v>0.3</v>
          </cell>
          <cell r="I7">
            <v>0.4</v>
          </cell>
          <cell r="J7">
            <v>0.3</v>
          </cell>
        </row>
        <row r="8">
          <cell r="C8">
            <v>50</v>
          </cell>
          <cell r="D8">
            <v>2</v>
          </cell>
          <cell r="E8">
            <v>0.7</v>
          </cell>
          <cell r="F8">
            <v>2</v>
          </cell>
          <cell r="G8">
            <v>0.4</v>
          </cell>
          <cell r="I8">
            <v>0.6</v>
          </cell>
          <cell r="J8">
            <v>0.4</v>
          </cell>
        </row>
        <row r="9">
          <cell r="C9">
            <v>100</v>
          </cell>
          <cell r="D9">
            <v>3.2</v>
          </cell>
          <cell r="E9">
            <v>1.1</v>
          </cell>
          <cell r="F9">
            <v>3.2</v>
          </cell>
          <cell r="G9">
            <v>0.8</v>
          </cell>
          <cell r="I9">
            <v>1.2</v>
          </cell>
          <cell r="J9">
            <v>0.8</v>
          </cell>
        </row>
        <row r="10">
          <cell r="C10">
            <v>200</v>
          </cell>
          <cell r="D10">
            <v>4.6</v>
          </cell>
          <cell r="E10">
            <v>1.7</v>
          </cell>
          <cell r="F10">
            <v>4.6</v>
          </cell>
          <cell r="G10">
            <v>1.3</v>
          </cell>
          <cell r="I10">
            <v>2</v>
          </cell>
          <cell r="J10">
            <v>1.3</v>
          </cell>
        </row>
        <row r="11">
          <cell r="C11">
            <v>300</v>
          </cell>
          <cell r="D11">
            <v>6.5</v>
          </cell>
          <cell r="E11">
            <v>2.5</v>
          </cell>
          <cell r="F11">
            <v>6.5</v>
          </cell>
          <cell r="G11">
            <v>2</v>
          </cell>
          <cell r="I11">
            <v>3.2</v>
          </cell>
          <cell r="J11">
            <v>2</v>
          </cell>
        </row>
        <row r="12">
          <cell r="C12">
            <v>500</v>
          </cell>
          <cell r="D12">
            <v>8.7</v>
          </cell>
          <cell r="E12">
            <v>3.4</v>
          </cell>
          <cell r="F12">
            <v>8.7</v>
          </cell>
          <cell r="G12">
            <v>3</v>
          </cell>
          <cell r="I12">
            <v>4.8</v>
          </cell>
          <cell r="J12">
            <v>3</v>
          </cell>
        </row>
        <row r="13">
          <cell r="C13">
            <v>700</v>
          </cell>
          <cell r="D13">
            <v>11</v>
          </cell>
          <cell r="E13">
            <v>4.4</v>
          </cell>
          <cell r="F13">
            <v>11</v>
          </cell>
          <cell r="G13">
            <v>4.3</v>
          </cell>
          <cell r="I13">
            <v>6.8</v>
          </cell>
          <cell r="J13">
            <v>4.3</v>
          </cell>
        </row>
        <row r="14">
          <cell r="C14">
            <v>1000</v>
          </cell>
          <cell r="D14">
            <v>15</v>
          </cell>
          <cell r="E14">
            <v>5.9</v>
          </cell>
          <cell r="F14">
            <v>15</v>
          </cell>
          <cell r="G14">
            <v>6.3</v>
          </cell>
          <cell r="I14">
            <v>10</v>
          </cell>
          <cell r="J14">
            <v>6.3</v>
          </cell>
        </row>
        <row r="15">
          <cell r="C15">
            <v>1500</v>
          </cell>
          <cell r="D15">
            <v>19</v>
          </cell>
          <cell r="E15">
            <v>7.7</v>
          </cell>
          <cell r="F15">
            <v>19</v>
          </cell>
          <cell r="G15">
            <v>8.8</v>
          </cell>
          <cell r="I15">
            <v>14</v>
          </cell>
          <cell r="J15">
            <v>8.8</v>
          </cell>
        </row>
        <row r="16">
          <cell r="C16">
            <v>2000</v>
          </cell>
          <cell r="D16">
            <v>22</v>
          </cell>
          <cell r="E16">
            <v>9.4</v>
          </cell>
          <cell r="F16">
            <v>22</v>
          </cell>
          <cell r="G16">
            <v>11</v>
          </cell>
          <cell r="I16">
            <v>18</v>
          </cell>
          <cell r="J16">
            <v>11</v>
          </cell>
        </row>
        <row r="17">
          <cell r="C17">
            <v>2500</v>
          </cell>
          <cell r="D17">
            <v>26</v>
          </cell>
          <cell r="E17">
            <v>11</v>
          </cell>
          <cell r="F17">
            <v>26</v>
          </cell>
          <cell r="G17">
            <v>14</v>
          </cell>
          <cell r="I17">
            <v>22</v>
          </cell>
          <cell r="J17">
            <v>14</v>
          </cell>
        </row>
        <row r="18">
          <cell r="C18">
            <v>3000</v>
          </cell>
          <cell r="D18">
            <v>31</v>
          </cell>
          <cell r="E18">
            <v>13</v>
          </cell>
          <cell r="F18">
            <v>31</v>
          </cell>
          <cell r="G18">
            <v>18</v>
          </cell>
          <cell r="I18">
            <v>28</v>
          </cell>
          <cell r="J18">
            <v>18</v>
          </cell>
        </row>
        <row r="19">
          <cell r="C19">
            <v>4000</v>
          </cell>
          <cell r="D19">
            <v>37</v>
          </cell>
          <cell r="E19">
            <v>16</v>
          </cell>
          <cell r="F19">
            <v>37</v>
          </cell>
          <cell r="G19">
            <v>23</v>
          </cell>
          <cell r="I19">
            <v>36</v>
          </cell>
          <cell r="J19">
            <v>23</v>
          </cell>
        </row>
        <row r="20">
          <cell r="C20">
            <v>5000</v>
          </cell>
          <cell r="D20">
            <v>42</v>
          </cell>
          <cell r="E20">
            <v>19</v>
          </cell>
          <cell r="F20">
            <v>42</v>
          </cell>
          <cell r="G20">
            <v>28</v>
          </cell>
          <cell r="I20">
            <v>44</v>
          </cell>
          <cell r="J20">
            <v>28</v>
          </cell>
        </row>
        <row r="21">
          <cell r="C21">
            <v>6000</v>
          </cell>
          <cell r="D21">
            <v>48</v>
          </cell>
          <cell r="E21">
            <v>21</v>
          </cell>
          <cell r="F21">
            <v>48</v>
          </cell>
          <cell r="G21">
            <v>33</v>
          </cell>
          <cell r="I21">
            <v>52</v>
          </cell>
          <cell r="J21">
            <v>33</v>
          </cell>
        </row>
        <row r="22">
          <cell r="C22">
            <v>7000</v>
          </cell>
          <cell r="D22">
            <v>53</v>
          </cell>
          <cell r="E22">
            <v>24</v>
          </cell>
          <cell r="F22">
            <v>53</v>
          </cell>
          <cell r="G22">
            <v>38</v>
          </cell>
          <cell r="I22">
            <v>60</v>
          </cell>
          <cell r="J22">
            <v>38</v>
          </cell>
        </row>
        <row r="23">
          <cell r="C23">
            <v>8000</v>
          </cell>
          <cell r="D23">
            <v>60</v>
          </cell>
          <cell r="E23">
            <v>28</v>
          </cell>
          <cell r="F23">
            <v>60</v>
          </cell>
          <cell r="G23">
            <v>45</v>
          </cell>
          <cell r="I23">
            <v>72</v>
          </cell>
          <cell r="J23">
            <v>45</v>
          </cell>
        </row>
        <row r="24">
          <cell r="C24">
            <v>10000</v>
          </cell>
          <cell r="D24">
            <v>69</v>
          </cell>
          <cell r="E24">
            <v>32</v>
          </cell>
          <cell r="F24">
            <v>69</v>
          </cell>
          <cell r="G24">
            <v>55</v>
          </cell>
          <cell r="I24">
            <v>88</v>
          </cell>
          <cell r="J24">
            <v>55</v>
          </cell>
        </row>
        <row r="25">
          <cell r="C25">
            <v>12000</v>
          </cell>
          <cell r="D25">
            <v>78</v>
          </cell>
          <cell r="E25">
            <v>37</v>
          </cell>
          <cell r="F25">
            <v>78</v>
          </cell>
          <cell r="G25">
            <v>65</v>
          </cell>
          <cell r="I25">
            <v>104</v>
          </cell>
          <cell r="J25">
            <v>65</v>
          </cell>
        </row>
        <row r="26">
          <cell r="C26">
            <v>14000</v>
          </cell>
          <cell r="D26">
            <v>86</v>
          </cell>
          <cell r="E26">
            <v>41</v>
          </cell>
          <cell r="F26">
            <v>86</v>
          </cell>
          <cell r="G26">
            <v>75</v>
          </cell>
          <cell r="I26">
            <v>120</v>
          </cell>
          <cell r="J26">
            <v>75</v>
          </cell>
        </row>
        <row r="27">
          <cell r="C27">
            <v>16000</v>
          </cell>
          <cell r="D27">
            <v>95</v>
          </cell>
          <cell r="E27">
            <v>45</v>
          </cell>
          <cell r="F27">
            <v>95</v>
          </cell>
          <cell r="G27">
            <v>85</v>
          </cell>
          <cell r="I27">
            <v>136</v>
          </cell>
          <cell r="J27">
            <v>85</v>
          </cell>
        </row>
        <row r="28">
          <cell r="C28">
            <v>18000</v>
          </cell>
          <cell r="D28">
            <v>102</v>
          </cell>
          <cell r="E28">
            <v>49</v>
          </cell>
          <cell r="F28">
            <v>102</v>
          </cell>
          <cell r="G28">
            <v>95</v>
          </cell>
          <cell r="I28">
            <v>152</v>
          </cell>
          <cell r="J28">
            <v>95</v>
          </cell>
        </row>
        <row r="29">
          <cell r="C29">
            <v>20000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ダミー"/>
      <sheetName val="表紙"/>
      <sheetName val="明細"/>
      <sheetName val="1号"/>
      <sheetName val="2号"/>
      <sheetName val="3号"/>
      <sheetName val="4号"/>
      <sheetName val="5号"/>
      <sheetName val="配水管原"/>
      <sheetName val="資材単価"/>
      <sheetName val="単価表"/>
      <sheetName val="見積"/>
      <sheetName val="配管材料１"/>
      <sheetName val="配管材料２"/>
      <sheetName val="切管組合せ１"/>
      <sheetName val="切管組合せ２"/>
      <sheetName val="土工延長集計１"/>
      <sheetName val="土工延長集計２"/>
      <sheetName val="土工集計表１"/>
      <sheetName val="土工集計表２"/>
      <sheetName val="路面復旧"/>
      <sheetName val="内表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AD53"/>
  <sheetViews>
    <sheetView tabSelected="1" view="pageBreakPreview" zoomScale="130" zoomScaleNormal="70" zoomScaleSheetLayoutView="130" zoomScalePageLayoutView="0" workbookViewId="0" topLeftCell="A1">
      <selection activeCell="T16" sqref="T16"/>
    </sheetView>
  </sheetViews>
  <sheetFormatPr defaultColWidth="9.00390625" defaultRowHeight="13.5"/>
  <cols>
    <col min="1" max="1" width="9.00390625" style="3" customWidth="1"/>
    <col min="2" max="2" width="1.625" style="3" customWidth="1"/>
    <col min="3" max="3" width="1.12109375" style="3" customWidth="1"/>
    <col min="4" max="4" width="15.25390625" style="3" customWidth="1"/>
    <col min="5" max="6" width="1.12109375" style="3" customWidth="1"/>
    <col min="7" max="7" width="14.625" style="3" customWidth="1"/>
    <col min="8" max="9" width="1.12109375" style="3" customWidth="1"/>
    <col min="10" max="10" width="13.625" style="3" customWidth="1"/>
    <col min="11" max="12" width="1.12109375" style="3" customWidth="1"/>
    <col min="13" max="13" width="13.625" style="3" customWidth="1"/>
    <col min="14" max="14" width="1.12109375" style="3" customWidth="1"/>
    <col min="15" max="15" width="6.625" style="31" customWidth="1"/>
    <col min="16" max="16" width="1.625" style="3" customWidth="1"/>
    <col min="17" max="17" width="4.75390625" style="3" customWidth="1"/>
    <col min="18" max="18" width="3.625" style="3" customWidth="1"/>
    <col min="19" max="19" width="1.25" style="3" customWidth="1"/>
    <col min="20" max="20" width="12.125" style="3" customWidth="1"/>
    <col min="21" max="22" width="1.25" style="3" customWidth="1"/>
    <col min="23" max="23" width="14.625" style="3" customWidth="1"/>
    <col min="24" max="24" width="1.25" style="3" customWidth="1"/>
    <col min="25" max="25" width="1.12109375" style="3" customWidth="1"/>
    <col min="26" max="26" width="15.625" style="3" customWidth="1"/>
    <col min="27" max="27" width="8.625" style="3" customWidth="1"/>
    <col min="28" max="28" width="1.625" style="3" customWidth="1"/>
    <col min="29" max="29" width="11.125" style="3" customWidth="1"/>
    <col min="30" max="30" width="14.25390625" style="3" customWidth="1"/>
    <col min="31" max="31" width="24.25390625" style="3" customWidth="1"/>
    <col min="32" max="32" width="8.125" style="3" customWidth="1"/>
    <col min="33" max="16384" width="9.00390625" style="3" customWidth="1"/>
  </cols>
  <sheetData>
    <row r="1" spans="2:29" ht="18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12"/>
      <c r="AB1" s="4"/>
      <c r="AC1" s="3" t="e">
        <f>#REF!</f>
        <v>#REF!</v>
      </c>
    </row>
    <row r="2" spans="1:29" s="2" customFormat="1" ht="42" customHeight="1">
      <c r="A2" s="13">
        <f>IF(D5="",0,1)</f>
        <v>1</v>
      </c>
      <c r="B2" s="1"/>
      <c r="C2" s="47" t="s">
        <v>1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1"/>
      <c r="AC2" s="13">
        <f>MAX($A$1:$A$1000)</f>
        <v>1</v>
      </c>
    </row>
    <row r="3" spans="2:28" s="2" customFormat="1" ht="33" customHeight="1">
      <c r="B3" s="1"/>
      <c r="C3" s="14"/>
      <c r="D3" s="5" t="s">
        <v>2</v>
      </c>
      <c r="E3" s="14"/>
      <c r="F3" s="14"/>
      <c r="G3" s="5" t="s">
        <v>3</v>
      </c>
      <c r="H3" s="14"/>
      <c r="I3" s="14"/>
      <c r="J3" s="5" t="s">
        <v>4</v>
      </c>
      <c r="K3" s="14"/>
      <c r="L3" s="14"/>
      <c r="M3" s="5" t="s">
        <v>5</v>
      </c>
      <c r="N3" s="14"/>
      <c r="O3" s="5" t="s">
        <v>6</v>
      </c>
      <c r="P3" s="50" t="s">
        <v>7</v>
      </c>
      <c r="Q3" s="50"/>
      <c r="R3" s="50"/>
      <c r="S3" s="14"/>
      <c r="T3" s="5" t="s">
        <v>8</v>
      </c>
      <c r="U3" s="14"/>
      <c r="V3" s="14"/>
      <c r="W3" s="5" t="s">
        <v>9</v>
      </c>
      <c r="X3" s="14"/>
      <c r="Y3" s="49" t="s">
        <v>10</v>
      </c>
      <c r="Z3" s="50"/>
      <c r="AA3" s="50"/>
      <c r="AB3" s="1"/>
    </row>
    <row r="4" spans="2:28" s="2" customFormat="1" ht="21" customHeight="1">
      <c r="B4" s="1"/>
      <c r="C4" s="1"/>
      <c r="D4" s="14"/>
      <c r="E4" s="1"/>
      <c r="F4" s="1"/>
      <c r="G4" s="14"/>
      <c r="H4" s="1"/>
      <c r="I4" s="1"/>
      <c r="J4" s="14"/>
      <c r="K4" s="1"/>
      <c r="L4" s="1"/>
      <c r="M4" s="14"/>
      <c r="N4" s="1"/>
      <c r="O4" s="5"/>
      <c r="P4" s="15"/>
      <c r="Q4" s="16"/>
      <c r="R4" s="17" t="str">
        <f>FIXED((P5-TRUNC(P5)),2)</f>
        <v>0.00</v>
      </c>
      <c r="S4" s="1"/>
      <c r="T4" s="18"/>
      <c r="U4" s="1"/>
      <c r="V4" s="1"/>
      <c r="W4" s="1"/>
      <c r="X4" s="1"/>
      <c r="Y4" s="1"/>
      <c r="Z4" s="1"/>
      <c r="AA4" s="1"/>
      <c r="AB4" s="1"/>
    </row>
    <row r="5" spans="2:28" s="2" customFormat="1" ht="21" customHeight="1">
      <c r="B5" s="1"/>
      <c r="C5" s="1"/>
      <c r="D5" s="14" t="s">
        <v>11</v>
      </c>
      <c r="E5" s="14"/>
      <c r="F5" s="14"/>
      <c r="G5" s="14"/>
      <c r="H5" s="1"/>
      <c r="I5" s="1"/>
      <c r="J5" s="14"/>
      <c r="K5" s="1"/>
      <c r="L5" s="1"/>
      <c r="M5" s="14"/>
      <c r="N5" s="1"/>
      <c r="O5" s="5"/>
      <c r="P5" s="19"/>
      <c r="Q5" s="20">
        <f>IF(P5="","",TRUNC(P5))</f>
      </c>
      <c r="R5" s="21">
        <f>IF(P5="","",(IF(P5-TRUNC(P5)&lt;=0.01,IF(P5-TRUNC(P5)=0," 0"," "&amp;MIDB(R4,3,2))," "&amp;MIDB(P5-TRUNC(P5),3,2))))</f>
      </c>
      <c r="S5" s="1"/>
      <c r="T5" s="22"/>
      <c r="U5" s="1"/>
      <c r="V5" s="1"/>
      <c r="W5" s="23">
        <f>IF(T5="","",TRUNC(P5*T5))</f>
      </c>
      <c r="X5" s="1"/>
      <c r="Y5" s="1"/>
      <c r="Z5" s="1"/>
      <c r="AA5" s="1"/>
      <c r="AB5" s="1"/>
    </row>
    <row r="6" spans="2:28" s="2" customFormat="1" ht="21" customHeight="1">
      <c r="B6" s="1"/>
      <c r="C6" s="1"/>
      <c r="D6" s="14"/>
      <c r="E6" s="1"/>
      <c r="F6" s="1"/>
      <c r="G6" s="24"/>
      <c r="H6" s="5"/>
      <c r="I6" s="5"/>
      <c r="J6" s="14"/>
      <c r="K6" s="1"/>
      <c r="L6" s="1"/>
      <c r="M6" s="14"/>
      <c r="N6" s="1"/>
      <c r="O6" s="5"/>
      <c r="P6" s="15"/>
      <c r="Q6" s="16"/>
      <c r="R6" s="17" t="str">
        <f>FIXED((P7-TRUNC(P7)),2)</f>
        <v>0.00</v>
      </c>
      <c r="S6" s="1"/>
      <c r="T6" s="18"/>
      <c r="U6" s="1"/>
      <c r="V6" s="1"/>
      <c r="W6" s="1"/>
      <c r="X6" s="1"/>
      <c r="Y6" s="1"/>
      <c r="Z6" s="1"/>
      <c r="AA6" s="1"/>
      <c r="AB6" s="1"/>
    </row>
    <row r="7" spans="2:28" s="2" customFormat="1" ht="21" customHeight="1">
      <c r="B7" s="1"/>
      <c r="C7" s="1"/>
      <c r="D7" s="24"/>
      <c r="E7" s="1"/>
      <c r="F7" s="1"/>
      <c r="G7" s="24" t="s">
        <v>16</v>
      </c>
      <c r="H7" s="5"/>
      <c r="I7" s="5"/>
      <c r="J7" s="14"/>
      <c r="K7" s="1"/>
      <c r="L7" s="1"/>
      <c r="M7" s="14"/>
      <c r="N7" s="1"/>
      <c r="O7" s="5" t="s">
        <v>0</v>
      </c>
      <c r="P7" s="19">
        <v>1</v>
      </c>
      <c r="Q7" s="20">
        <f>IF(P7="","",TRUNC(P7))</f>
        <v>1</v>
      </c>
      <c r="R7" s="21" t="str">
        <f>IF(P7="","",(IF(P7-TRUNC(P7)&lt;=0.01,IF(P7-TRUNC(P7)=0," 0"," "&amp;MIDB(R6,3,2))," "&amp;MIDB(P7-TRUNC(P7),3,2))))</f>
        <v> 0</v>
      </c>
      <c r="S7" s="1"/>
      <c r="T7" s="22"/>
      <c r="U7" s="1"/>
      <c r="V7" s="1"/>
      <c r="W7" s="46"/>
      <c r="X7" s="1"/>
      <c r="Y7" s="1"/>
      <c r="Z7" s="9" t="s">
        <v>18</v>
      </c>
      <c r="AA7" s="1"/>
      <c r="AB7" s="1"/>
    </row>
    <row r="8" spans="2:28" s="2" customFormat="1" ht="21" customHeight="1">
      <c r="B8" s="1"/>
      <c r="C8" s="1"/>
      <c r="D8" s="14"/>
      <c r="E8" s="1"/>
      <c r="F8" s="1"/>
      <c r="G8" s="24"/>
      <c r="H8" s="1"/>
      <c r="I8" s="1"/>
      <c r="J8" s="14"/>
      <c r="K8" s="1"/>
      <c r="L8" s="1"/>
      <c r="M8" s="14"/>
      <c r="N8" s="1"/>
      <c r="O8" s="5"/>
      <c r="P8" s="15"/>
      <c r="Q8" s="16"/>
      <c r="R8" s="17" t="str">
        <f>FIXED((P9-TRUNC(P9)),2)</f>
        <v>0.00</v>
      </c>
      <c r="S8" s="1"/>
      <c r="T8" s="18"/>
      <c r="U8" s="1"/>
      <c r="V8" s="1"/>
      <c r="W8" s="1"/>
      <c r="X8" s="1"/>
      <c r="Y8" s="1"/>
      <c r="Z8" s="1"/>
      <c r="AA8" s="1"/>
      <c r="AB8" s="1"/>
    </row>
    <row r="9" spans="2:28" s="2" customFormat="1" ht="21" customHeight="1">
      <c r="B9" s="1"/>
      <c r="C9" s="1"/>
      <c r="D9" s="14"/>
      <c r="E9" s="1"/>
      <c r="F9" s="1"/>
      <c r="G9" s="24" t="s">
        <v>17</v>
      </c>
      <c r="H9" s="1"/>
      <c r="I9" s="1"/>
      <c r="J9" s="24"/>
      <c r="K9" s="14"/>
      <c r="L9" s="14"/>
      <c r="M9" s="14"/>
      <c r="N9" s="1"/>
      <c r="O9" s="5" t="s">
        <v>0</v>
      </c>
      <c r="P9" s="19">
        <v>1</v>
      </c>
      <c r="Q9" s="20">
        <f>IF(P9="","",TRUNC(P9))</f>
        <v>1</v>
      </c>
      <c r="R9" s="21" t="str">
        <f>IF(P9="","",(IF(P9-TRUNC(P9)&lt;=0.01,IF(P9-TRUNC(P9)=0," 0"," "&amp;MIDB(R8,3,2))," "&amp;MIDB(P9-TRUNC(P9),3,2))))</f>
        <v> 0</v>
      </c>
      <c r="S9" s="1"/>
      <c r="T9" s="22"/>
      <c r="U9" s="1"/>
      <c r="V9" s="1"/>
      <c r="W9" s="46"/>
      <c r="X9" s="1"/>
      <c r="Y9" s="1"/>
      <c r="Z9" s="9" t="s">
        <v>19</v>
      </c>
      <c r="AA9" s="1"/>
      <c r="AB9" s="1"/>
    </row>
    <row r="10" spans="2:28" s="2" customFormat="1" ht="21" customHeight="1">
      <c r="B10" s="1"/>
      <c r="C10" s="1"/>
      <c r="D10" s="14"/>
      <c r="E10" s="1"/>
      <c r="F10" s="1"/>
      <c r="G10" s="14"/>
      <c r="H10" s="1"/>
      <c r="I10" s="1"/>
      <c r="J10" s="14"/>
      <c r="K10" s="1"/>
      <c r="L10" s="1"/>
      <c r="M10" s="14"/>
      <c r="N10" s="1"/>
      <c r="O10" s="5"/>
      <c r="P10" s="15"/>
      <c r="Q10" s="16"/>
      <c r="R10" s="17" t="str">
        <f>FIXED((P11-TRUNC(P11)),2)</f>
        <v>0.00</v>
      </c>
      <c r="S10" s="1"/>
      <c r="T10" s="18"/>
      <c r="U10" s="1"/>
      <c r="V10" s="1"/>
      <c r="W10" s="1"/>
      <c r="X10" s="1"/>
      <c r="Y10" s="1"/>
      <c r="Z10" s="1"/>
      <c r="AA10" s="1"/>
      <c r="AB10" s="1"/>
    </row>
    <row r="11" spans="2:28" s="2" customFormat="1" ht="21" customHeight="1">
      <c r="B11" s="1"/>
      <c r="C11" s="1"/>
      <c r="D11" s="14" t="s">
        <v>12</v>
      </c>
      <c r="E11" s="1"/>
      <c r="F11" s="1"/>
      <c r="G11" s="24"/>
      <c r="H11" s="1"/>
      <c r="I11" s="1"/>
      <c r="J11" s="24"/>
      <c r="K11" s="1"/>
      <c r="L11" s="1"/>
      <c r="M11" s="14"/>
      <c r="N11" s="1"/>
      <c r="O11" s="5"/>
      <c r="P11" s="19"/>
      <c r="Q11" s="20">
        <f>IF(P11="","",TRUNC(P11))</f>
      </c>
      <c r="R11" s="21">
        <f>IF(P11="","",(IF(P11-TRUNC(P11)&lt;=0.01,IF(P11-TRUNC(P11)=0," 0"," "&amp;MIDB(R10,3,2))," "&amp;MIDB(P11-TRUNC(P11),3,2))))</f>
      </c>
      <c r="S11" s="1"/>
      <c r="T11" s="22"/>
      <c r="U11" s="1"/>
      <c r="V11" s="1"/>
      <c r="W11" s="23"/>
      <c r="X11" s="1"/>
      <c r="Y11" s="1"/>
      <c r="Z11" s="7"/>
      <c r="AA11" s="1"/>
      <c r="AB11" s="1"/>
    </row>
    <row r="12" spans="2:28" s="2" customFormat="1" ht="21" customHeight="1">
      <c r="B12" s="1"/>
      <c r="C12" s="1"/>
      <c r="D12" s="14"/>
      <c r="E12" s="1"/>
      <c r="F12" s="1"/>
      <c r="G12" s="14"/>
      <c r="H12" s="1"/>
      <c r="I12" s="1"/>
      <c r="J12" s="14"/>
      <c r="K12" s="1"/>
      <c r="L12" s="1"/>
      <c r="M12" s="14"/>
      <c r="N12" s="1"/>
      <c r="O12" s="5"/>
      <c r="P12" s="15"/>
      <c r="Q12" s="16"/>
      <c r="R12" s="17" t="str">
        <f>FIXED((P13-TRUNC(P13)),2)</f>
        <v>0.00</v>
      </c>
      <c r="S12" s="1"/>
      <c r="T12" s="18"/>
      <c r="U12" s="1"/>
      <c r="V12" s="1"/>
      <c r="W12" s="1"/>
      <c r="X12" s="1"/>
      <c r="Y12" s="1"/>
      <c r="Z12" s="1"/>
      <c r="AA12" s="1"/>
      <c r="AB12" s="1"/>
    </row>
    <row r="13" spans="2:28" s="2" customFormat="1" ht="21" customHeight="1">
      <c r="B13" s="1"/>
      <c r="C13" s="1"/>
      <c r="D13" s="24" t="s">
        <v>13</v>
      </c>
      <c r="E13" s="1"/>
      <c r="F13" s="8"/>
      <c r="G13" s="8"/>
      <c r="H13" s="8"/>
      <c r="I13" s="1"/>
      <c r="J13" s="24"/>
      <c r="K13" s="1"/>
      <c r="L13" s="1"/>
      <c r="M13" s="14"/>
      <c r="N13" s="1"/>
      <c r="O13" s="5" t="s">
        <v>0</v>
      </c>
      <c r="P13" s="19">
        <v>1</v>
      </c>
      <c r="Q13" s="20">
        <f>IF(P13="","",TRUNC(P13))</f>
        <v>1</v>
      </c>
      <c r="R13" s="21" t="str">
        <f>IF(P13="","",(IF(P13-TRUNC(P13)&lt;=0.01,IF(P13-TRUNC(P13)=0," 0"," "&amp;MIDB(R12,3,2))," "&amp;MIDB(P13-TRUNC(P13),3,2))))</f>
        <v> 0</v>
      </c>
      <c r="S13" s="1"/>
      <c r="T13" s="22"/>
      <c r="U13" s="1"/>
      <c r="V13" s="1"/>
      <c r="W13" s="25"/>
      <c r="X13" s="1"/>
      <c r="Y13" s="1"/>
      <c r="Z13" s="24"/>
      <c r="AA13" s="26"/>
      <c r="AB13" s="1"/>
    </row>
    <row r="14" spans="2:28" s="2" customFormat="1" ht="21" customHeight="1">
      <c r="B14" s="1"/>
      <c r="C14" s="1"/>
      <c r="D14" s="14"/>
      <c r="E14" s="1"/>
      <c r="F14" s="1"/>
      <c r="G14" s="14"/>
      <c r="H14" s="1"/>
      <c r="I14" s="1"/>
      <c r="J14" s="14"/>
      <c r="K14" s="1"/>
      <c r="L14" s="1"/>
      <c r="M14" s="14"/>
      <c r="N14" s="1"/>
      <c r="O14" s="5"/>
      <c r="P14" s="15"/>
      <c r="Q14" s="16"/>
      <c r="R14" s="17" t="str">
        <f>FIXED((P15-TRUNC(P15)),2)</f>
        <v>0.00</v>
      </c>
      <c r="S14" s="1"/>
      <c r="T14" s="18"/>
      <c r="U14" s="1"/>
      <c r="V14" s="1"/>
      <c r="W14" s="1"/>
      <c r="X14" s="1"/>
      <c r="Y14" s="1"/>
      <c r="Z14" s="1"/>
      <c r="AA14" s="1"/>
      <c r="AB14" s="1"/>
    </row>
    <row r="15" spans="2:28" s="2" customFormat="1" ht="21" customHeight="1">
      <c r="B15" s="1"/>
      <c r="C15" s="1"/>
      <c r="D15" s="14" t="s">
        <v>14</v>
      </c>
      <c r="E15" s="1"/>
      <c r="F15" s="24"/>
      <c r="G15" s="24"/>
      <c r="H15" s="1"/>
      <c r="I15" s="1"/>
      <c r="J15" s="14"/>
      <c r="K15" s="1"/>
      <c r="L15" s="1"/>
      <c r="M15" s="14"/>
      <c r="N15" s="1"/>
      <c r="O15" s="5"/>
      <c r="P15" s="19"/>
      <c r="Q15" s="20">
        <f>IF(P15="","",TRUNC(P15))</f>
      </c>
      <c r="R15" s="21">
        <f>IF(P15="","",(IF(P15-TRUNC(P15)&lt;=0.01,IF(P15-TRUNC(P15)=0," 0"," "&amp;MIDB(R14,3,2))," "&amp;MIDB(P15-TRUNC(P15),3,2))))</f>
      </c>
      <c r="S15" s="1"/>
      <c r="T15" s="22"/>
      <c r="U15" s="1"/>
      <c r="V15" s="27"/>
      <c r="W15" s="28"/>
      <c r="X15" s="27"/>
      <c r="Y15" s="1"/>
      <c r="Z15" s="1"/>
      <c r="AA15" s="1"/>
      <c r="AB15" s="1"/>
    </row>
    <row r="16" spans="2:28" s="2" customFormat="1" ht="21" customHeight="1">
      <c r="B16" s="1"/>
      <c r="C16" s="1"/>
      <c r="D16" s="14"/>
      <c r="E16" s="1"/>
      <c r="F16" s="1"/>
      <c r="G16" s="14"/>
      <c r="H16" s="1"/>
      <c r="I16" s="1"/>
      <c r="J16" s="14"/>
      <c r="K16" s="1"/>
      <c r="L16" s="1"/>
      <c r="M16" s="14"/>
      <c r="N16" s="1"/>
      <c r="O16" s="5"/>
      <c r="P16" s="15"/>
      <c r="Q16" s="16"/>
      <c r="R16" s="17" t="str">
        <f>FIXED((P17-TRUNC(P17)),2)</f>
        <v>0.00</v>
      </c>
      <c r="S16" s="1"/>
      <c r="T16" s="18"/>
      <c r="U16" s="1"/>
      <c r="V16" s="1"/>
      <c r="W16" s="1"/>
      <c r="X16" s="1"/>
      <c r="Y16" s="1"/>
      <c r="Z16" s="1"/>
      <c r="AA16" s="1"/>
      <c r="AB16" s="1"/>
    </row>
    <row r="17" spans="2:28" s="2" customFormat="1" ht="21" customHeight="1">
      <c r="B17" s="1"/>
      <c r="C17" s="1"/>
      <c r="D17" s="14"/>
      <c r="E17" s="1"/>
      <c r="F17" s="1"/>
      <c r="G17" s="14"/>
      <c r="H17" s="1"/>
      <c r="I17" s="1"/>
      <c r="J17" s="24"/>
      <c r="K17" s="1"/>
      <c r="L17" s="1"/>
      <c r="M17" s="14"/>
      <c r="N17" s="1"/>
      <c r="O17" s="5"/>
      <c r="P17" s="19"/>
      <c r="Q17" s="20">
        <f>IF(P17="","",TRUNC(P17))</f>
      </c>
      <c r="R17" s="21">
        <f>IF(P17="","",(IF(P17-TRUNC(P17)&lt;=0.01,IF(P17-TRUNC(P17)=0," 0"," "&amp;MIDB(R16,3,2))," "&amp;MIDB(P17-TRUNC(P17),3,2))))</f>
      </c>
      <c r="S17" s="1"/>
      <c r="T17" s="22"/>
      <c r="U17" s="1"/>
      <c r="V17" s="1"/>
      <c r="W17" s="23">
        <f>IF(T17="","",TRUNC(P17*T17))</f>
      </c>
      <c r="X17" s="1"/>
      <c r="Y17" s="1"/>
      <c r="Z17" s="1"/>
      <c r="AA17" s="1"/>
      <c r="AB17" s="1"/>
    </row>
    <row r="18" spans="2:28" s="2" customFormat="1" ht="21" customHeight="1">
      <c r="B18" s="1"/>
      <c r="C18" s="1"/>
      <c r="D18" s="14"/>
      <c r="E18" s="1"/>
      <c r="F18" s="1"/>
      <c r="G18" s="14"/>
      <c r="H18" s="1"/>
      <c r="I18" s="1"/>
      <c r="J18" s="14"/>
      <c r="K18" s="1"/>
      <c r="L18" s="1"/>
      <c r="M18" s="14"/>
      <c r="N18" s="1"/>
      <c r="O18" s="5"/>
      <c r="P18" s="15"/>
      <c r="Q18" s="16"/>
      <c r="R18" s="17" t="str">
        <f>FIXED((P19-TRUNC(P19)),2)</f>
        <v>0.00</v>
      </c>
      <c r="S18" s="1"/>
      <c r="T18" s="18"/>
      <c r="U18" s="1"/>
      <c r="V18" s="1"/>
      <c r="W18" s="1"/>
      <c r="X18" s="1"/>
      <c r="Y18" s="1"/>
      <c r="Z18" s="1"/>
      <c r="AA18" s="1"/>
      <c r="AB18" s="1"/>
    </row>
    <row r="19" spans="2:28" s="2" customFormat="1" ht="21" customHeight="1">
      <c r="B19" s="1"/>
      <c r="C19" s="1"/>
      <c r="D19" s="14"/>
      <c r="E19" s="1"/>
      <c r="F19" s="10"/>
      <c r="G19" s="10"/>
      <c r="H19" s="10"/>
      <c r="I19" s="1"/>
      <c r="J19" s="14"/>
      <c r="K19" s="1"/>
      <c r="L19" s="1"/>
      <c r="M19" s="14"/>
      <c r="N19" s="1"/>
      <c r="O19" s="5"/>
      <c r="P19" s="19"/>
      <c r="Q19" s="20">
        <f>IF(P19="","",TRUNC(P19))</f>
      </c>
      <c r="R19" s="21">
        <f>IF(P19="","",(IF(P19-TRUNC(P19)&lt;=0.01,IF(P19-TRUNC(P19)=0," 0"," "&amp;MIDB(R18,3,2))," "&amp;MIDB(P19-TRUNC(P19),3,2))))</f>
      </c>
      <c r="S19" s="1"/>
      <c r="T19" s="22"/>
      <c r="U19" s="1"/>
      <c r="V19" s="1"/>
      <c r="W19" s="23">
        <f>IF(T19="","",TRUNC(P19*T19))</f>
      </c>
      <c r="X19" s="1"/>
      <c r="Y19" s="1"/>
      <c r="Z19" s="7"/>
      <c r="AA19" s="1"/>
      <c r="AB19" s="1"/>
    </row>
    <row r="20" spans="2:28" s="2" customFormat="1" ht="21" customHeight="1">
      <c r="B20" s="1"/>
      <c r="C20" s="1"/>
      <c r="D20" s="14"/>
      <c r="E20" s="1"/>
      <c r="F20" s="1"/>
      <c r="G20" s="14"/>
      <c r="H20" s="1"/>
      <c r="I20" s="1"/>
      <c r="J20" s="14"/>
      <c r="K20" s="1"/>
      <c r="L20" s="1"/>
      <c r="M20" s="14"/>
      <c r="N20" s="1"/>
      <c r="O20" s="5"/>
      <c r="P20" s="19"/>
      <c r="Q20" s="16"/>
      <c r="R20" s="17" t="str">
        <f>FIXED((P21-TRUNC(P21)),2)</f>
        <v>0.00</v>
      </c>
      <c r="S20" s="1"/>
      <c r="T20" s="18"/>
      <c r="U20" s="1"/>
      <c r="V20" s="1"/>
      <c r="W20" s="1"/>
      <c r="X20" s="1"/>
      <c r="Y20" s="1"/>
      <c r="Z20" s="1"/>
      <c r="AA20" s="1"/>
      <c r="AB20" s="1"/>
    </row>
    <row r="21" spans="2:29" s="2" customFormat="1" ht="21" customHeight="1">
      <c r="B21" s="1"/>
      <c r="C21" s="1"/>
      <c r="D21" s="14"/>
      <c r="E21" s="1"/>
      <c r="F21" s="1"/>
      <c r="G21" s="14"/>
      <c r="H21" s="1"/>
      <c r="I21" s="1"/>
      <c r="J21" s="14"/>
      <c r="K21" s="1"/>
      <c r="L21" s="1"/>
      <c r="M21" s="14"/>
      <c r="N21" s="1"/>
      <c r="O21" s="5"/>
      <c r="P21" s="19"/>
      <c r="Q21" s="20">
        <f>IF(P21="","",TRUNC(P21))</f>
      </c>
      <c r="R21" s="21">
        <f>IF(P21="","",(IF(P21-TRUNC(P21)&lt;=0.01,IF(P21-TRUNC(P21)=0," 0"," "&amp;MIDB(R20,3,2))," "&amp;MIDB(P21-TRUNC(P21),3,2))))</f>
      </c>
      <c r="S21" s="1"/>
      <c r="T21" s="22"/>
      <c r="U21" s="1"/>
      <c r="V21" s="1"/>
      <c r="W21" s="23">
        <f>IF(T21="","",TRUNC(P21*T21))</f>
      </c>
      <c r="X21" s="1"/>
      <c r="Y21" s="1"/>
      <c r="Z21" s="1"/>
      <c r="AA21" s="1"/>
      <c r="AB21" s="1"/>
      <c r="AC21" s="29"/>
    </row>
    <row r="22" spans="2:28" s="2" customFormat="1" ht="21" customHeight="1">
      <c r="B22" s="1"/>
      <c r="C22" s="1"/>
      <c r="D22" s="14"/>
      <c r="E22" s="1"/>
      <c r="F22" s="1"/>
      <c r="G22" s="14"/>
      <c r="H22" s="1"/>
      <c r="I22" s="1"/>
      <c r="J22" s="14"/>
      <c r="K22" s="1"/>
      <c r="L22" s="1"/>
      <c r="M22" s="14"/>
      <c r="N22" s="1"/>
      <c r="O22" s="5"/>
      <c r="P22" s="15"/>
      <c r="Q22" s="16"/>
      <c r="R22" s="17" t="str">
        <f>FIXED((P23-TRUNC(P23)),2)</f>
        <v>0.00</v>
      </c>
      <c r="S22" s="1"/>
      <c r="T22" s="18"/>
      <c r="U22" s="1"/>
      <c r="V22" s="1"/>
      <c r="W22" s="1"/>
      <c r="X22" s="1"/>
      <c r="Y22" s="1"/>
      <c r="Z22" s="1"/>
      <c r="AA22" s="1"/>
      <c r="AB22" s="1"/>
    </row>
    <row r="23" spans="2:28" s="2" customFormat="1" ht="21" customHeight="1">
      <c r="B23" s="1"/>
      <c r="C23" s="1"/>
      <c r="D23" s="14"/>
      <c r="E23" s="1"/>
      <c r="F23" s="1"/>
      <c r="G23" s="14"/>
      <c r="H23" s="1"/>
      <c r="I23" s="1"/>
      <c r="J23" s="14"/>
      <c r="K23" s="1"/>
      <c r="L23" s="1"/>
      <c r="M23" s="24"/>
      <c r="N23" s="1"/>
      <c r="O23" s="5"/>
      <c r="P23" s="19"/>
      <c r="Q23" s="20">
        <f>IF(P23="","",TRUNC(P23))</f>
      </c>
      <c r="R23" s="21">
        <f>IF(P23="","",(IF(P23-TRUNC(P23)&lt;=0.01,IF(P23-TRUNC(P23)=0," 0"," "&amp;MIDB(R22,3,2))," "&amp;MIDB(P23-TRUNC(P23),3,2))))</f>
      </c>
      <c r="S23" s="1"/>
      <c r="T23" s="22"/>
      <c r="U23" s="1"/>
      <c r="V23" s="1"/>
      <c r="W23" s="23">
        <f>IF(T23="","",TRUNC(P23*T23))</f>
      </c>
      <c r="X23" s="1"/>
      <c r="Y23" s="1"/>
      <c r="Z23" s="7"/>
      <c r="AA23" s="1"/>
      <c r="AB23" s="1"/>
    </row>
    <row r="24" spans="2:28" s="2" customFormat="1" ht="21" customHeight="1">
      <c r="B24" s="1"/>
      <c r="C24" s="1"/>
      <c r="D24" s="14"/>
      <c r="E24" s="1"/>
      <c r="F24" s="1"/>
      <c r="G24" s="14"/>
      <c r="H24" s="1"/>
      <c r="I24" s="1"/>
      <c r="J24" s="14"/>
      <c r="K24" s="1"/>
      <c r="L24" s="1"/>
      <c r="M24" s="14"/>
      <c r="N24" s="1"/>
      <c r="O24" s="5"/>
      <c r="P24" s="15"/>
      <c r="Q24" s="16"/>
      <c r="R24" s="17" t="str">
        <f>FIXED((P25-TRUNC(P25)),2)</f>
        <v>0.00</v>
      </c>
      <c r="S24" s="1"/>
      <c r="T24" s="18"/>
      <c r="U24" s="1"/>
      <c r="V24" s="1"/>
      <c r="W24" s="1"/>
      <c r="X24" s="1"/>
      <c r="Y24" s="1"/>
      <c r="Z24" s="1"/>
      <c r="AA24" s="1"/>
      <c r="AB24" s="1"/>
    </row>
    <row r="25" spans="2:28" s="2" customFormat="1" ht="21" customHeight="1">
      <c r="B25" s="1"/>
      <c r="C25" s="1"/>
      <c r="D25" s="14"/>
      <c r="E25" s="1"/>
      <c r="F25" s="1"/>
      <c r="G25" s="14"/>
      <c r="H25" s="1"/>
      <c r="I25" s="1"/>
      <c r="J25" s="14"/>
      <c r="K25" s="1"/>
      <c r="L25" s="1"/>
      <c r="M25" s="24"/>
      <c r="N25" s="1"/>
      <c r="O25" s="5"/>
      <c r="P25" s="19"/>
      <c r="Q25" s="20">
        <f>IF(P25="","",TRUNC(P25))</f>
      </c>
      <c r="R25" s="21">
        <f>IF(P25="","",(IF(P25-TRUNC(P25)&lt;=0.01,IF(P25-TRUNC(P25)=0," 0"," "&amp;MIDB(R24,3,2))," "&amp;MIDB(P25-TRUNC(P25),3,2))))</f>
      </c>
      <c r="S25" s="1"/>
      <c r="T25" s="22"/>
      <c r="U25" s="1"/>
      <c r="V25" s="1"/>
      <c r="W25" s="23">
        <f>IF(T25="","",TRUNC(P25*T25))</f>
      </c>
      <c r="X25" s="1"/>
      <c r="Y25" s="1"/>
      <c r="Z25" s="7"/>
      <c r="AA25" s="1"/>
      <c r="AB25" s="1"/>
    </row>
    <row r="26" spans="2:28" s="2" customFormat="1" ht="21" customHeight="1">
      <c r="B26" s="1"/>
      <c r="C26" s="1"/>
      <c r="D26" s="14"/>
      <c r="E26" s="1"/>
      <c r="F26" s="1"/>
      <c r="G26" s="14"/>
      <c r="H26" s="1"/>
      <c r="I26" s="1"/>
      <c r="J26" s="14"/>
      <c r="K26" s="1"/>
      <c r="L26" s="1"/>
      <c r="M26" s="14"/>
      <c r="N26" s="1"/>
      <c r="O26" s="5"/>
      <c r="P26" s="15"/>
      <c r="Q26" s="16"/>
      <c r="R26" s="17"/>
      <c r="S26" s="1"/>
      <c r="T26" s="1"/>
      <c r="U26" s="1"/>
      <c r="V26" s="1"/>
      <c r="W26" s="1"/>
      <c r="X26" s="1"/>
      <c r="Y26" s="1"/>
      <c r="Z26" s="30"/>
      <c r="AA26" s="1"/>
      <c r="AB26" s="1"/>
    </row>
    <row r="27" ht="18" customHeight="1">
      <c r="AA27" s="32" t="e">
        <f>"( "&amp;FIXED(A28,0,TRUE)&amp;" / "&amp;FIXED(MAX($AC$1:$AC$2),0,TRUE)&amp;" )"</f>
        <v>#REF!</v>
      </c>
    </row>
    <row r="28" spans="1:27" s="2" customFormat="1" ht="33" customHeight="1">
      <c r="A28" s="13">
        <f>IF(M30="",0,1+A2)</f>
        <v>0</v>
      </c>
      <c r="D28" s="6" t="s">
        <v>2</v>
      </c>
      <c r="G28" s="6" t="s">
        <v>3</v>
      </c>
      <c r="J28" s="6" t="s">
        <v>4</v>
      </c>
      <c r="M28" s="6" t="s">
        <v>5</v>
      </c>
      <c r="O28" s="6" t="s">
        <v>6</v>
      </c>
      <c r="P28" s="51" t="s">
        <v>7</v>
      </c>
      <c r="Q28" s="51"/>
      <c r="R28" s="51"/>
      <c r="T28" s="6" t="s">
        <v>8</v>
      </c>
      <c r="W28" s="6" t="s">
        <v>9</v>
      </c>
      <c r="Y28" s="51" t="s">
        <v>15</v>
      </c>
      <c r="Z28" s="51"/>
      <c r="AA28" s="51"/>
    </row>
    <row r="29" spans="4:20" s="2" customFormat="1" ht="21" customHeight="1">
      <c r="D29" s="33"/>
      <c r="G29" s="33"/>
      <c r="J29" s="33"/>
      <c r="M29" s="33"/>
      <c r="O29" s="6"/>
      <c r="P29" s="34"/>
      <c r="Q29" s="35"/>
      <c r="R29" s="36" t="str">
        <f>FIXED((P30-TRUNC(P30)),2)</f>
        <v>0.00</v>
      </c>
      <c r="T29" s="37"/>
    </row>
    <row r="30" spans="4:26" s="2" customFormat="1" ht="21" customHeight="1">
      <c r="D30" s="33"/>
      <c r="G30" s="33"/>
      <c r="J30" s="33"/>
      <c r="M30" s="6"/>
      <c r="O30" s="6"/>
      <c r="P30" s="38"/>
      <c r="Q30" s="39">
        <f>IF(P30="","",TRUNC(P30))</f>
      </c>
      <c r="R30" s="40">
        <f>IF(P30="","",(IF(P30-TRUNC(P30)&lt;=0.01,IF(P30-TRUNC(P30)=0," 0"," "&amp;MIDB(R29,3,2))," "&amp;MIDB(P30-TRUNC(P30),3,2))))</f>
      </c>
      <c r="T30" s="41"/>
      <c r="W30" s="42">
        <f>IF(T30="","",TRUNC(P30*T30))</f>
      </c>
      <c r="Z30" s="43"/>
    </row>
    <row r="31" spans="4:20" s="2" customFormat="1" ht="21" customHeight="1">
      <c r="D31" s="33"/>
      <c r="G31" s="33"/>
      <c r="J31" s="33"/>
      <c r="M31" s="33"/>
      <c r="O31" s="6"/>
      <c r="P31" s="34"/>
      <c r="Q31" s="35"/>
      <c r="R31" s="36" t="str">
        <f>FIXED((P32-TRUNC(P32)),2)</f>
        <v>0.00</v>
      </c>
      <c r="T31" s="37"/>
    </row>
    <row r="32" spans="4:26" s="2" customFormat="1" ht="21" customHeight="1">
      <c r="D32" s="33"/>
      <c r="G32" s="33"/>
      <c r="J32" s="33"/>
      <c r="M32" s="6"/>
      <c r="O32" s="6"/>
      <c r="P32" s="38"/>
      <c r="Q32" s="39">
        <f>IF(P32="","",TRUNC(P32))</f>
      </c>
      <c r="R32" s="40">
        <f>IF(P32="","",(IF(P32-TRUNC(P32)&lt;=0.01,IF(P32-TRUNC(P32)=0," 0"," "&amp;MIDB(R31,3,2))," "&amp;MIDB(P32-TRUNC(P32),3,2))))</f>
      </c>
      <c r="T32" s="41"/>
      <c r="W32" s="42">
        <f>IF(T32="","",TRUNC(P32*T32))</f>
      </c>
      <c r="Z32" s="43"/>
    </row>
    <row r="33" spans="4:20" s="2" customFormat="1" ht="21" customHeight="1">
      <c r="D33" s="33"/>
      <c r="G33" s="33"/>
      <c r="J33" s="33"/>
      <c r="M33" s="33"/>
      <c r="O33" s="6"/>
      <c r="P33" s="34"/>
      <c r="Q33" s="35"/>
      <c r="R33" s="36" t="str">
        <f>FIXED((P34-TRUNC(P34)),2)</f>
        <v>0.00</v>
      </c>
      <c r="T33" s="37"/>
    </row>
    <row r="34" spans="4:26" s="2" customFormat="1" ht="21" customHeight="1">
      <c r="D34" s="33"/>
      <c r="G34" s="33"/>
      <c r="J34" s="33"/>
      <c r="M34" s="6"/>
      <c r="O34" s="6"/>
      <c r="P34" s="38"/>
      <c r="Q34" s="39">
        <f>IF(P34="","",TRUNC(P34))</f>
      </c>
      <c r="R34" s="40">
        <f>IF(P34="","",(IF(P34-TRUNC(P34)&lt;=0.01,IF(P34-TRUNC(P34)=0," 0"," "&amp;MIDB(R33,3,2))," "&amp;MIDB(P34-TRUNC(P34),3,2))))</f>
      </c>
      <c r="T34" s="41"/>
      <c r="W34" s="42">
        <f>IF(T34="","",TRUNC(P34*T34))</f>
      </c>
      <c r="Z34" s="43"/>
    </row>
    <row r="35" spans="4:20" s="2" customFormat="1" ht="21" customHeight="1">
      <c r="D35" s="33"/>
      <c r="G35" s="33"/>
      <c r="J35" s="33"/>
      <c r="M35" s="33"/>
      <c r="O35" s="6"/>
      <c r="P35" s="34"/>
      <c r="Q35" s="35"/>
      <c r="R35" s="36" t="str">
        <f>FIXED((P36-TRUNC(P36)),2)</f>
        <v>0.00</v>
      </c>
      <c r="T35" s="37"/>
    </row>
    <row r="36" spans="4:26" s="2" customFormat="1" ht="21" customHeight="1">
      <c r="D36" s="33"/>
      <c r="G36" s="33"/>
      <c r="J36" s="33"/>
      <c r="M36" s="6"/>
      <c r="O36" s="6"/>
      <c r="P36" s="38"/>
      <c r="Q36" s="39">
        <f>IF(P36="","",TRUNC(P36))</f>
      </c>
      <c r="R36" s="40">
        <f>IF(P36="","",(IF(P36-TRUNC(P36)&lt;=0.01,IF(P36-TRUNC(P36)=0," 0"," "&amp;MIDB(R35,3,2))," "&amp;MIDB(P36-TRUNC(P36),3,2))))</f>
      </c>
      <c r="T36" s="41"/>
      <c r="W36" s="42">
        <f>IF(T36="","",TRUNC(P36*T36))</f>
      </c>
      <c r="Z36" s="43"/>
    </row>
    <row r="37" spans="4:20" s="2" customFormat="1" ht="21" customHeight="1">
      <c r="D37" s="33"/>
      <c r="G37" s="33"/>
      <c r="J37" s="33"/>
      <c r="M37" s="33"/>
      <c r="O37" s="6"/>
      <c r="P37" s="34"/>
      <c r="Q37" s="35"/>
      <c r="R37" s="36" t="str">
        <f>FIXED((P38-TRUNC(P38)),2)</f>
        <v>0.00</v>
      </c>
      <c r="T37" s="37"/>
    </row>
    <row r="38" spans="4:26" s="2" customFormat="1" ht="21" customHeight="1">
      <c r="D38" s="33"/>
      <c r="G38" s="33"/>
      <c r="J38" s="33"/>
      <c r="M38" s="6"/>
      <c r="O38" s="6"/>
      <c r="P38" s="38"/>
      <c r="Q38" s="39">
        <f>IF(P38="","",TRUNC(P38))</f>
      </c>
      <c r="R38" s="40">
        <f>IF(P38="","",(IF(P38-TRUNC(P38)&lt;=0.01,IF(P38-TRUNC(P38)=0," 0"," "&amp;MIDB(R37,3,2))," "&amp;MIDB(P38-TRUNC(P38),3,2))))</f>
      </c>
      <c r="T38" s="41"/>
      <c r="W38" s="42">
        <f>IF(T38="","",TRUNC(P38*T38))</f>
      </c>
      <c r="Z38" s="43"/>
    </row>
    <row r="39" spans="4:20" s="2" customFormat="1" ht="21" customHeight="1">
      <c r="D39" s="33"/>
      <c r="G39" s="33"/>
      <c r="J39" s="33"/>
      <c r="M39" s="33"/>
      <c r="O39" s="6"/>
      <c r="P39" s="34"/>
      <c r="Q39" s="35"/>
      <c r="R39" s="36" t="str">
        <f>FIXED((P40-TRUNC(P40)),2)</f>
        <v>0.00</v>
      </c>
      <c r="T39" s="37"/>
    </row>
    <row r="40" spans="4:26" s="2" customFormat="1" ht="21" customHeight="1">
      <c r="D40" s="33"/>
      <c r="G40" s="33"/>
      <c r="J40" s="33"/>
      <c r="M40" s="6"/>
      <c r="O40" s="6"/>
      <c r="P40" s="38"/>
      <c r="Q40" s="39">
        <f>IF(P40="","",TRUNC(P40))</f>
      </c>
      <c r="R40" s="40">
        <f>IF(P40="","",(IF(P40-TRUNC(P40)&lt;=0.01,IF(P40-TRUNC(P40)=0," 0"," "&amp;MIDB(R39,3,2))," "&amp;MIDB(P40-TRUNC(P40),3,2))))</f>
      </c>
      <c r="T40" s="41"/>
      <c r="W40" s="42">
        <f>IF(T40="","",TRUNC(P40*T40))</f>
      </c>
      <c r="Z40" s="43"/>
    </row>
    <row r="41" spans="4:20" s="2" customFormat="1" ht="21" customHeight="1">
      <c r="D41" s="33"/>
      <c r="G41" s="33"/>
      <c r="J41" s="33"/>
      <c r="M41" s="33"/>
      <c r="O41" s="6"/>
      <c r="P41" s="34"/>
      <c r="Q41" s="35"/>
      <c r="R41" s="36" t="str">
        <f>FIXED((P42-TRUNC(P42)),2)</f>
        <v>0.00</v>
      </c>
      <c r="T41" s="37"/>
    </row>
    <row r="42" spans="4:26" s="2" customFormat="1" ht="21" customHeight="1">
      <c r="D42" s="33"/>
      <c r="G42" s="33"/>
      <c r="J42" s="33"/>
      <c r="M42" s="6"/>
      <c r="O42" s="6"/>
      <c r="P42" s="38"/>
      <c r="Q42" s="39">
        <f>IF(P42="","",TRUNC(P42))</f>
      </c>
      <c r="R42" s="40">
        <f>IF(P42="","",(IF(P42-TRUNC(P42)&lt;=0.01,IF(P42-TRUNC(P42)=0," 0"," "&amp;MIDB(R41,3,2))," "&amp;MIDB(P42-TRUNC(P42),3,2))))</f>
      </c>
      <c r="T42" s="41"/>
      <c r="W42" s="42">
        <f>IF(T42="","",TRUNC(P42*T42))</f>
      </c>
      <c r="Z42" s="43"/>
    </row>
    <row r="43" spans="4:30" s="2" customFormat="1" ht="21" customHeight="1">
      <c r="D43" s="33"/>
      <c r="G43" s="33"/>
      <c r="J43" s="33"/>
      <c r="M43" s="33"/>
      <c r="O43" s="6"/>
      <c r="P43" s="34"/>
      <c r="Q43" s="35"/>
      <c r="R43" s="36" t="str">
        <f>FIXED((P44-TRUNC(P44)),2)</f>
        <v>0.00</v>
      </c>
      <c r="T43" s="37"/>
      <c r="AD43" s="44"/>
    </row>
    <row r="44" spans="4:30" s="2" customFormat="1" ht="21" customHeight="1">
      <c r="D44" s="33"/>
      <c r="G44" s="33"/>
      <c r="J44" s="33"/>
      <c r="M44" s="6"/>
      <c r="O44" s="6"/>
      <c r="P44" s="38"/>
      <c r="Q44" s="39">
        <f>IF(P44="","",TRUNC(P44))</f>
      </c>
      <c r="R44" s="40">
        <f>IF(P44="","",(IF(P44-TRUNC(P44)&lt;=0.01,IF(P44-TRUNC(P44)=0," 0"," "&amp;MIDB(R43,3,2))," "&amp;MIDB(P44-TRUNC(P44),3,2))))</f>
      </c>
      <c r="T44" s="41"/>
      <c r="W44" s="42">
        <f>IF(T44="","",TRUNC(P44*T44))</f>
      </c>
      <c r="Z44" s="43"/>
      <c r="AD44" s="44"/>
    </row>
    <row r="45" spans="4:20" s="2" customFormat="1" ht="21" customHeight="1">
      <c r="D45" s="33"/>
      <c r="G45" s="33"/>
      <c r="J45" s="33"/>
      <c r="M45" s="33"/>
      <c r="O45" s="6"/>
      <c r="P45" s="34"/>
      <c r="Q45" s="35"/>
      <c r="R45" s="36" t="str">
        <f>FIXED((P46-TRUNC(P46)),2)</f>
        <v>0.00</v>
      </c>
      <c r="T45" s="37"/>
    </row>
    <row r="46" spans="4:26" s="2" customFormat="1" ht="21" customHeight="1">
      <c r="D46" s="33"/>
      <c r="G46" s="33"/>
      <c r="J46" s="33"/>
      <c r="M46" s="6"/>
      <c r="O46" s="6"/>
      <c r="P46" s="38"/>
      <c r="Q46" s="39">
        <f>IF(P46="","",TRUNC(P46))</f>
      </c>
      <c r="R46" s="40">
        <f>IF(P46="","",(IF(P46-TRUNC(P46)&lt;=0.01,IF(P46-TRUNC(P46)=0," 0"," "&amp;MIDB(R45,3,2))," "&amp;MIDB(P46-TRUNC(P46),3,2))))</f>
      </c>
      <c r="T46" s="41"/>
      <c r="W46" s="42">
        <f>IF(T46="","",TRUNC(P46*T46))</f>
      </c>
      <c r="Z46" s="43"/>
    </row>
    <row r="47" spans="4:20" s="2" customFormat="1" ht="21" customHeight="1">
      <c r="D47" s="33"/>
      <c r="G47" s="33"/>
      <c r="J47" s="33"/>
      <c r="M47" s="33"/>
      <c r="O47" s="6"/>
      <c r="P47" s="34"/>
      <c r="Q47" s="35"/>
      <c r="R47" s="36" t="str">
        <f>FIXED((P48-TRUNC(P48)),2)</f>
        <v>0.00</v>
      </c>
      <c r="T47" s="37"/>
    </row>
    <row r="48" spans="4:26" s="2" customFormat="1" ht="21" customHeight="1">
      <c r="D48" s="33"/>
      <c r="G48" s="33"/>
      <c r="J48" s="33"/>
      <c r="M48" s="6"/>
      <c r="O48" s="6"/>
      <c r="P48" s="38"/>
      <c r="Q48" s="39">
        <f>IF(P48="","",TRUNC(P48))</f>
      </c>
      <c r="R48" s="40">
        <f>IF(P48="","",(IF(P48-TRUNC(P48)&lt;=0.01,IF(P48-TRUNC(P48)=0," 0"," "&amp;MIDB(R47,3,2))," "&amp;MIDB(P48-TRUNC(P48),3,2))))</f>
      </c>
      <c r="T48" s="41"/>
      <c r="W48" s="42">
        <f>IF(T48="","",TRUNC(P48*T48))</f>
      </c>
      <c r="Z48" s="43"/>
    </row>
    <row r="49" spans="4:20" s="2" customFormat="1" ht="21" customHeight="1">
      <c r="D49" s="33"/>
      <c r="G49" s="33"/>
      <c r="J49" s="33"/>
      <c r="M49" s="33"/>
      <c r="O49" s="6"/>
      <c r="P49" s="34"/>
      <c r="Q49" s="35"/>
      <c r="R49" s="36" t="str">
        <f>FIXED((P50-TRUNC(P50)),2)</f>
        <v>0.00</v>
      </c>
      <c r="T49" s="37"/>
    </row>
    <row r="50" spans="4:26" s="2" customFormat="1" ht="21" customHeight="1">
      <c r="D50" s="33"/>
      <c r="G50" s="33"/>
      <c r="J50" s="33"/>
      <c r="M50" s="6"/>
      <c r="O50" s="6"/>
      <c r="P50" s="38"/>
      <c r="Q50" s="39">
        <f>IF(P50="","",TRUNC(P50))</f>
      </c>
      <c r="R50" s="40">
        <f>IF(P50="","",(IF(P50-TRUNC(P50)&lt;=0.01,IF(P50-TRUNC(P50)=0," 0"," "&amp;MIDB(R49,3,2))," "&amp;MIDB(P50-TRUNC(P50),3,2))))</f>
      </c>
      <c r="T50" s="41"/>
      <c r="W50" s="42">
        <f>IF(T50="","",TRUNC(P50*T50))</f>
      </c>
      <c r="Z50" s="43"/>
    </row>
    <row r="51" spans="4:20" s="2" customFormat="1" ht="21" customHeight="1">
      <c r="D51" s="33"/>
      <c r="G51" s="33"/>
      <c r="J51" s="33"/>
      <c r="M51" s="33"/>
      <c r="O51" s="6"/>
      <c r="P51" s="34"/>
      <c r="Q51" s="35"/>
      <c r="R51" s="36" t="str">
        <f>FIXED((P52-TRUNC(P52)),2)</f>
        <v>0.00</v>
      </c>
      <c r="T51" s="37"/>
    </row>
    <row r="52" spans="4:26" s="2" customFormat="1" ht="21" customHeight="1">
      <c r="D52" s="33"/>
      <c r="G52" s="33"/>
      <c r="J52" s="33"/>
      <c r="M52" s="6"/>
      <c r="O52" s="6"/>
      <c r="P52" s="38"/>
      <c r="Q52" s="39">
        <f>IF(P52="","",TRUNC(P52))</f>
      </c>
      <c r="R52" s="40">
        <f>IF(P52="","",(IF(P52-TRUNC(P52)&lt;=0.01,IF(P52-TRUNC(P52)=0," 0"," "&amp;MIDB(R51,3,2))," "&amp;MIDB(P52-TRUNC(P52),3,2))))</f>
      </c>
      <c r="T52" s="41"/>
      <c r="W52" s="42">
        <f>IF(T52="","",TRUNC(P52*T52))</f>
      </c>
      <c r="Z52" s="43"/>
    </row>
    <row r="53" spans="15:29" s="2" customFormat="1" ht="21" customHeight="1">
      <c r="O53" s="6"/>
      <c r="P53" s="34"/>
      <c r="Q53" s="35"/>
      <c r="R53" s="36"/>
      <c r="T53" s="37"/>
      <c r="Z53" s="45"/>
      <c r="AC53" s="3"/>
    </row>
  </sheetData>
  <sheetProtection objects="1"/>
  <mergeCells count="5">
    <mergeCell ref="C2:AA2"/>
    <mergeCell ref="Y3:AA3"/>
    <mergeCell ref="P3:R3"/>
    <mergeCell ref="P28:R28"/>
    <mergeCell ref="Y28:AA28"/>
  </mergeCells>
  <printOptions/>
  <pageMargins left="0.3937007874015748" right="0.1968503937007874" top="0.7874015748031497" bottom="0" header="0" footer="0"/>
  <pageSetup blackAndWhite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三愛物産（株）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細野祥央</dc:creator>
  <cp:keywords/>
  <dc:description/>
  <cp:lastModifiedBy>Administrator</cp:lastModifiedBy>
  <cp:lastPrinted>2020-06-13T04:01:17Z</cp:lastPrinted>
  <dcterms:created xsi:type="dcterms:W3CDTF">1998-11-18T04:47:37Z</dcterms:created>
  <dcterms:modified xsi:type="dcterms:W3CDTF">2020-07-02T07:41:34Z</dcterms:modified>
  <cp:category/>
  <cp:version/>
  <cp:contentType/>
  <cp:contentStatus/>
</cp:coreProperties>
</file>