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075" windowHeight="8550" tabRatio="782" activeTab="0"/>
  </bookViews>
  <sheets>
    <sheet name="工事用 (様式)" sheetId="1" r:id="rId1"/>
    <sheet name="内訳書" sheetId="2" r:id="rId2"/>
    <sheet name="明細書" sheetId="3" r:id="rId3"/>
  </sheets>
  <externalReferences>
    <externalReference r:id="rId6"/>
    <externalReference r:id="rId7"/>
  </externalReferences>
  <definedNames>
    <definedName name="__123Graph_A外装" localSheetId="2" hidden="1">'[1]仮設躯体'!#REF!</definedName>
    <definedName name="__123Graph_A外装" hidden="1">'[1]仮設躯体'!#REF!</definedName>
    <definedName name="__123Graph_A躯体" localSheetId="2" hidden="1">'[1]仮設躯体'!#REF!</definedName>
    <definedName name="__123Graph_A躯体" hidden="1">'[1]仮設躯体'!#REF!</definedName>
    <definedName name="__123Graph_A建築" localSheetId="2" hidden="1">'[1]仮設躯体'!#REF!</definedName>
    <definedName name="__123Graph_A建築" hidden="1">'[1]仮設躯体'!#REF!</definedName>
    <definedName name="__123Graph_A室内" localSheetId="2" hidden="1">'[1]仮設躯体'!#REF!</definedName>
    <definedName name="__123Graph_A室内" hidden="1">'[1]仮設躯体'!#REF!</definedName>
    <definedName name="__123Graph_A土工" localSheetId="2" hidden="1">'[1]仮設躯体'!#REF!</definedName>
    <definedName name="__123Graph_A土工" hidden="1">'[1]仮設躯体'!#REF!</definedName>
    <definedName name="__123Graph_A内装" localSheetId="2" hidden="1">'[1]仮設躯体'!#REF!</definedName>
    <definedName name="__123Graph_A内装" hidden="1">'[1]仮設躯体'!#REF!</definedName>
    <definedName name="__123Graph_X外装" localSheetId="2" hidden="1">'[1]仮設躯体'!#REF!</definedName>
    <definedName name="__123Graph_X外装" hidden="1">'[1]仮設躯体'!#REF!</definedName>
    <definedName name="__123Graph_X躯体" localSheetId="2" hidden="1">'[1]仮設躯体'!#REF!</definedName>
    <definedName name="__123Graph_X躯体" hidden="1">'[1]仮設躯体'!#REF!</definedName>
    <definedName name="__123Graph_X建築" localSheetId="2" hidden="1">'[1]仮設躯体'!#REF!</definedName>
    <definedName name="__123Graph_X建築" hidden="1">'[1]仮設躯体'!#REF!</definedName>
    <definedName name="__123Graph_X室内" localSheetId="2" hidden="1">'[1]仮設躯体'!#REF!</definedName>
    <definedName name="__123Graph_X室内" hidden="1">'[1]仮設躯体'!#REF!</definedName>
    <definedName name="__123Graph_X土工" localSheetId="2" hidden="1">'[1]仮設躯体'!#REF!</definedName>
    <definedName name="__123Graph_X土工" hidden="1">'[1]仮設躯体'!#REF!</definedName>
    <definedName name="__123Graph_X内装" localSheetId="2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2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1">'内訳書'!$A$1:$L$85</definedName>
    <definedName name="_xlnm.Print_Area" localSheetId="2">'明細書'!$A$1:$K$399</definedName>
    <definedName name="_xlnm.Print_Titles" localSheetId="1">'内訳書'!$1:$7</definedName>
    <definedName name="_xlnm.Print_Titles" localSheetId="2">'明細書'!$1:$7</definedName>
  </definedNames>
  <calcPr calcMode="manual" fullCalcOnLoad="1"/>
</workbook>
</file>

<file path=xl/sharedStrings.xml><?xml version="1.0" encoding="utf-8"?>
<sst xmlns="http://schemas.openxmlformats.org/spreadsheetml/2006/main" count="440" uniqueCount="153">
  <si>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</si>
  <si>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</si>
  <si>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</si>
  <si>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</si>
  <si>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</si>
  <si>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</si>
  <si>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</si>
  <si>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</si>
  <si>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</si>
  <si>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</si>
  <si>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</si>
  <si>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</si>
  <si>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</si>
  <si>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</si>
  <si>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</si>
  <si>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円</t>
  </si>
  <si>
    <t>工 期</t>
  </si>
  <si>
    <t>長</t>
  </si>
  <si>
    <t>幅</t>
  </si>
  <si>
    <t>設計</t>
  </si>
  <si>
    <t>検算</t>
  </si>
  <si>
    <t>工事の大要</t>
  </si>
  <si>
    <t>起　　工　　理　　由</t>
  </si>
  <si>
    <t>設計審査監</t>
  </si>
  <si>
    <t>工事原価</t>
  </si>
  <si>
    <t>工事価格</t>
  </si>
  <si>
    <t>工事費</t>
  </si>
  <si>
    <t>工事実施設計書</t>
  </si>
  <si>
    <t xml:space="preserve"> （内消費税相当額</t>
  </si>
  <si>
    <t>円）</t>
  </si>
  <si>
    <t>A</t>
  </si>
  <si>
    <t>機械設備工事</t>
  </si>
  <si>
    <t>B-1</t>
  </si>
  <si>
    <t>B-2</t>
  </si>
  <si>
    <t>E</t>
  </si>
  <si>
    <t>消費税相当額</t>
  </si>
  <si>
    <t>一般管理費</t>
  </si>
  <si>
    <t>共通仮設費積上分</t>
  </si>
  <si>
    <t>直接工事費</t>
  </si>
  <si>
    <t>内　　訳　　書</t>
  </si>
  <si>
    <t>明　　細　　書</t>
  </si>
  <si>
    <t>発生材処分費</t>
  </si>
  <si>
    <t>B-3</t>
  </si>
  <si>
    <t>共通仮設費（積上）</t>
  </si>
  <si>
    <t>共通仮設費（その他工事）</t>
  </si>
  <si>
    <t>共通仮設費（鉄骨工事）</t>
  </si>
  <si>
    <t>共通仮設費（一般工事）</t>
  </si>
  <si>
    <t>現場管理費（一般工事）</t>
  </si>
  <si>
    <t>C-2</t>
  </si>
  <si>
    <t>C-3</t>
  </si>
  <si>
    <t>現場管理費（鉄骨工事）</t>
  </si>
  <si>
    <t>現場管理費（その他工事）</t>
  </si>
  <si>
    <t>m2</t>
  </si>
  <si>
    <t>課長</t>
  </si>
  <si>
    <t>A</t>
  </si>
  <si>
    <t>A-1</t>
  </si>
  <si>
    <t>A-1-1</t>
  </si>
  <si>
    <t>A-1-2</t>
  </si>
  <si>
    <t>A-1-3</t>
  </si>
  <si>
    <t>A-計</t>
  </si>
  <si>
    <t>B-2</t>
  </si>
  <si>
    <t>C</t>
  </si>
  <si>
    <t>亀　山　市
病院総務課</t>
  </si>
  <si>
    <t>亀山市亀田町地内</t>
  </si>
  <si>
    <t>A-1-2</t>
  </si>
  <si>
    <t>A-1-4</t>
  </si>
  <si>
    <t>地下ピット給湯配管工事</t>
  </si>
  <si>
    <t>A-1-5</t>
  </si>
  <si>
    <t>2重ピット給湯配管工事</t>
  </si>
  <si>
    <t>シャフト内・貯湯槽周り給湯配管工事</t>
  </si>
  <si>
    <t>ガラスくず</t>
  </si>
  <si>
    <t>水圧試験</t>
  </si>
  <si>
    <t>　1.75MPa以上　60分</t>
  </si>
  <si>
    <t>既設配管調査費</t>
  </si>
  <si>
    <t>　施工図作成共</t>
  </si>
  <si>
    <t>廃棄物運搬費</t>
  </si>
  <si>
    <t>m</t>
  </si>
  <si>
    <t>　20A アルミガラスクロス化粧保温筒　t=20</t>
  </si>
  <si>
    <t>ステンレス鋼管（JIS G 3448　SUS304）</t>
  </si>
  <si>
    <t>既設配管撤去　銅管</t>
  </si>
  <si>
    <t>　20A</t>
  </si>
  <si>
    <t>　25A</t>
  </si>
  <si>
    <t>　32A</t>
  </si>
  <si>
    <t>　40A</t>
  </si>
  <si>
    <t>保温工事</t>
  </si>
  <si>
    <t>個</t>
  </si>
  <si>
    <t>既設保温材撤去</t>
  </si>
  <si>
    <t>　50A</t>
  </si>
  <si>
    <t>天井点検口</t>
  </si>
  <si>
    <t>養生費</t>
  </si>
  <si>
    <t>後片付け清掃費</t>
  </si>
  <si>
    <t>ヶ所</t>
  </si>
  <si>
    <t>　25A　L300　ベローズ形</t>
  </si>
  <si>
    <t>　600□　開口補強共</t>
  </si>
  <si>
    <t>天井材一時撤去・復旧</t>
  </si>
  <si>
    <t>天井養生</t>
  </si>
  <si>
    <t>　ビニール</t>
  </si>
  <si>
    <t>　80A</t>
  </si>
  <si>
    <t>　保温材　1.9m3程度</t>
  </si>
  <si>
    <t>総合調整費</t>
  </si>
  <si>
    <t>設計　令和元年7月</t>
  </si>
  <si>
    <t>令和元年度</t>
  </si>
  <si>
    <t>令和2年3月19日限り</t>
  </si>
  <si>
    <t>ボール弁（ステンレス）　10K</t>
  </si>
  <si>
    <t>ケ所</t>
  </si>
  <si>
    <t>フレキシブルジョイント</t>
  </si>
  <si>
    <t>　20A</t>
  </si>
  <si>
    <t>　20A</t>
  </si>
  <si>
    <t>　50A</t>
  </si>
  <si>
    <t>　20A</t>
  </si>
  <si>
    <t>　80A</t>
  </si>
  <si>
    <t>　100A</t>
  </si>
  <si>
    <t>　100A</t>
  </si>
  <si>
    <t>金属くず</t>
  </si>
  <si>
    <t>メッシュシート張り　16ｍ2程度</t>
  </si>
  <si>
    <t>1階給湯配管工事</t>
  </si>
  <si>
    <t>2階給湯配管工事</t>
  </si>
  <si>
    <t>休日工事労務費割増し分</t>
  </si>
  <si>
    <t>休日・夜間工事労務費割増し分</t>
  </si>
  <si>
    <t>単管棚足場　14ｍ2程度</t>
  </si>
  <si>
    <t>　4カ月</t>
  </si>
  <si>
    <t>スイングチャッキ弁</t>
  </si>
  <si>
    <t>　7.9m3程度</t>
  </si>
  <si>
    <t>　12m3程度</t>
  </si>
  <si>
    <t>　7.2m3程度</t>
  </si>
  <si>
    <t>　31.3m3程度</t>
  </si>
  <si>
    <t>　23.7m3程度</t>
  </si>
  <si>
    <t>　既設銅管　81.9m3程度</t>
  </si>
  <si>
    <t>医療センター給湯配管更新工事</t>
  </si>
  <si>
    <t xml:space="preserve">
医療センターの給湯配管を更新する工事
    　・ステンレス鋼管　20A　×　182ｍ
    　・ステンレス鋼管　25A　×　274ｍ
    　・ステンレス鋼管　30A　×　213ｍ
    　・ステンレス鋼管　40A　×　57ｍ
    　・ステンレス鋼管　50A　×　47ｍ
    　・ステンレス鋼管　80A　×　33ｍ
　　　・ステンレス鋼管 100A　×　20ｍ
      ・付帯工事　一式</t>
  </si>
  <si>
    <t>　20A　SAS322適合継手・吊金物共</t>
  </si>
  <si>
    <t>　25A　SAS322適合継手・吊金物共</t>
  </si>
  <si>
    <t>　30A　SAS322適合継手・吊金物共</t>
  </si>
  <si>
    <t>　40A　SAS322適合継手・吊金物共</t>
  </si>
  <si>
    <t>　50A　SAS322適合継手・吊金物共</t>
  </si>
  <si>
    <t>　80A　フランジ接合・吊金物共</t>
  </si>
  <si>
    <t>　30A</t>
  </si>
  <si>
    <t>　20A 着色アルミガラスクロス化粧保温筒　t=20</t>
  </si>
  <si>
    <t>　25A 着色アルミガラスクロス化粧保温筒　t=20</t>
  </si>
  <si>
    <t>　32A 着色アルミガラスクロス化粧保温筒　t=20</t>
  </si>
  <si>
    <t>　40A 着色アルミガラスクロス化粧保温筒　t=20</t>
  </si>
  <si>
    <t>　50A 着色アルミガラスクロス化粧保温筒　t=20</t>
  </si>
  <si>
    <t>　32A</t>
  </si>
  <si>
    <t>　30A</t>
  </si>
  <si>
    <t>　25A アルミガラスクロス化粧保温筒　t=20</t>
  </si>
  <si>
    <t>　32A アルミガラスクロス化粧保温筒　t=20</t>
  </si>
  <si>
    <t>　40A アルミガラスクロス化粧保温筒　t=20</t>
  </si>
  <si>
    <t>　32A</t>
  </si>
  <si>
    <t>　50A アルミガラスクロス化粧保温筒　t=20</t>
  </si>
  <si>
    <t>　80A アルミガラスクロス化粧保温筒　t=20</t>
  </si>
  <si>
    <t>　100A　フランジ接合・吊金物共</t>
  </si>
  <si>
    <t>　50A アルミガラスクロス　t=20</t>
  </si>
  <si>
    <t>　100A アルミガラスクロス　t=25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</si>
</sst>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&quot;¥&quot;#,##0;&quot;¥&quot;&quot;¥&quot;\!\-#,##0"/>
    <numFmt numFmtId="182" formatCode="#\ &quot;年度&quot;"/>
    <numFmt numFmtId="183" formatCode="#,##0;\-#,##0;&quot;-&quot;"/>
    <numFmt numFmtId="184" formatCode="&quot;$&quot;#,##0_);[Red]\(&quot;$&quot;#,##0\)"/>
    <numFmt numFmtId="185" formatCode="&quot;$&quot;#,##0.00_);[Red]\(&quot;$&quot;#,##0.00\)"/>
    <numFmt numFmtId="186" formatCode="&quot;×&quot;#,##0.0;[Red]\-#,##0.0"/>
    <numFmt numFmtId="187" formatCode="&quot;×&quot;#,##0.0"/>
    <numFmt numFmtId="188" formatCode="&quot;×&quot;#,##0.000&quot;人工&quot;"/>
    <numFmt numFmtId="189" formatCode="&quot;×&quot;#,##0.00"/>
    <numFmt numFmtId="190" formatCode="&quot;×&quot;#,##0&quot;ｍ&quot;"/>
    <numFmt numFmtId="191" formatCode="0.0_);[Red]\(0.0\)"/>
  </numFmts>
  <fonts count="69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hair"/>
      <bottom/>
    </border>
    <border>
      <left style="hair"/>
      <right/>
      <top style="hair"/>
      <bottom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17" fillId="0" borderId="0" applyFill="0" applyBorder="0" applyAlignment="0"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84" fontId="7" fillId="0" borderId="0">
      <alignment/>
      <protection/>
    </xf>
    <xf numFmtId="0" fontId="21" fillId="0" borderId="0">
      <alignment/>
      <protection/>
    </xf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26" fillId="30" borderId="0">
      <alignment horizontal="right" vertical="top"/>
      <protection/>
    </xf>
    <xf numFmtId="0" fontId="57" fillId="31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1" borderId="11" applyNumberFormat="0" applyAlignment="0" applyProtection="0"/>
    <xf numFmtId="179" fontId="27" fillId="30" borderId="12">
      <alignment horizontal="right"/>
      <protection/>
    </xf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2" borderId="6" applyNumberFormat="0" applyAlignment="0" applyProtection="0"/>
    <xf numFmtId="0" fontId="6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67" fillId="3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/>
    </xf>
    <xf numFmtId="176" fontId="3" fillId="0" borderId="21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center" vertical="center"/>
    </xf>
    <xf numFmtId="0" fontId="3" fillId="1" borderId="0" xfId="0" applyFont="1" applyFill="1" applyAlignment="1">
      <alignment/>
    </xf>
    <xf numFmtId="0" fontId="3" fillId="1" borderId="0" xfId="0" applyFont="1" applyFill="1" applyBorder="1" applyAlignment="1">
      <alignment/>
    </xf>
    <xf numFmtId="178" fontId="11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4" fillId="0" borderId="0" xfId="80" applyFont="1" applyAlignment="1">
      <alignment vertical="center"/>
      <protection/>
    </xf>
    <xf numFmtId="0" fontId="15" fillId="0" borderId="0" xfId="80" applyFont="1" applyBorder="1" applyAlignment="1">
      <alignment vertical="center"/>
      <protection/>
    </xf>
    <xf numFmtId="0" fontId="15" fillId="0" borderId="0" xfId="80" applyFont="1" applyBorder="1" applyAlignment="1">
      <alignment horizontal="right" vertical="center"/>
      <protection/>
    </xf>
    <xf numFmtId="179" fontId="15" fillId="0" borderId="0" xfId="80" applyNumberFormat="1" applyFont="1" applyBorder="1" applyAlignment="1">
      <alignment vertical="center"/>
      <protection/>
    </xf>
    <xf numFmtId="0" fontId="15" fillId="0" borderId="0" xfId="80" applyFont="1" applyBorder="1" applyAlignment="1">
      <alignment horizontal="left" vertical="center"/>
      <protection/>
    </xf>
    <xf numFmtId="1" fontId="15" fillId="0" borderId="0" xfId="80" applyNumberFormat="1" applyFont="1" applyBorder="1" applyAlignment="1">
      <alignment vertical="center"/>
      <protection/>
    </xf>
    <xf numFmtId="0" fontId="14" fillId="0" borderId="0" xfId="80" applyFont="1" applyBorder="1" applyAlignment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180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11" fillId="0" borderId="21" xfId="0" applyNumberFormat="1" applyFont="1" applyBorder="1" applyAlignment="1">
      <alignment horizontal="right" vertical="center" shrinkToFit="1"/>
    </xf>
    <xf numFmtId="178" fontId="11" fillId="0" borderId="0" xfId="0" applyNumberFormat="1" applyFont="1" applyBorder="1" applyAlignment="1">
      <alignment horizontal="right" vertical="center" shrinkToFit="1"/>
    </xf>
    <xf numFmtId="0" fontId="13" fillId="0" borderId="24" xfId="80" applyFont="1" applyFill="1" applyBorder="1" applyAlignment="1">
      <alignment vertical="center"/>
      <protection/>
    </xf>
    <xf numFmtId="0" fontId="13" fillId="0" borderId="22" xfId="80" applyFont="1" applyFill="1" applyBorder="1" applyAlignment="1">
      <alignment horizontal="center" vertical="center"/>
      <protection/>
    </xf>
    <xf numFmtId="0" fontId="13" fillId="0" borderId="24" xfId="80" applyFont="1" applyFill="1" applyBorder="1" applyAlignment="1">
      <alignment horizontal="left" vertical="center"/>
      <protection/>
    </xf>
    <xf numFmtId="181" fontId="3" fillId="0" borderId="21" xfId="80" applyNumberFormat="1" applyFont="1" applyFill="1" applyBorder="1" applyAlignment="1">
      <alignment horizontal="left" vertical="center"/>
      <protection/>
    </xf>
    <xf numFmtId="0" fontId="6" fillId="0" borderId="15" xfId="80" applyFont="1" applyFill="1" applyBorder="1" applyAlignment="1">
      <alignment horizontal="center" vertical="center"/>
      <protection/>
    </xf>
    <xf numFmtId="0" fontId="5" fillId="0" borderId="19" xfId="80" applyNumberFormat="1" applyFont="1" applyFill="1" applyBorder="1" applyAlignment="1">
      <alignment horizontal="center" vertical="center"/>
      <protection/>
    </xf>
    <xf numFmtId="0" fontId="6" fillId="0" borderId="19" xfId="80" applyFont="1" applyFill="1" applyBorder="1" applyAlignment="1">
      <alignment horizontal="distributed" vertical="center"/>
      <protection/>
    </xf>
    <xf numFmtId="0" fontId="6" fillId="0" borderId="15" xfId="80" applyFont="1" applyFill="1" applyBorder="1" applyAlignment="1">
      <alignment horizontal="distributed" vertical="center"/>
      <protection/>
    </xf>
    <xf numFmtId="176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3" fillId="0" borderId="19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22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1" borderId="0" xfId="0" applyNumberFormat="1" applyFont="1" applyFill="1" applyAlignment="1">
      <alignment/>
    </xf>
    <xf numFmtId="0" fontId="3" fillId="1" borderId="0" xfId="0" applyNumberFormat="1" applyFont="1" applyFill="1" applyBorder="1" applyAlignment="1">
      <alignment/>
    </xf>
    <xf numFmtId="0" fontId="16" fillId="0" borderId="0" xfId="0" applyNumberFormat="1" applyFont="1" applyAlignment="1">
      <alignment/>
    </xf>
    <xf numFmtId="186" fontId="31" fillId="0" borderId="21" xfId="64" applyNumberFormat="1" applyFont="1" applyBorder="1" applyAlignment="1">
      <alignment horizontal="left"/>
    </xf>
    <xf numFmtId="38" fontId="31" fillId="0" borderId="20" xfId="64" applyFont="1" applyBorder="1" applyAlignment="1">
      <alignment/>
    </xf>
    <xf numFmtId="0" fontId="31" fillId="0" borderId="22" xfId="0" applyNumberFormat="1" applyFont="1" applyBorder="1" applyAlignment="1">
      <alignment/>
    </xf>
    <xf numFmtId="0" fontId="31" fillId="0" borderId="18" xfId="0" applyNumberFormat="1" applyFont="1" applyBorder="1" applyAlignment="1">
      <alignment/>
    </xf>
    <xf numFmtId="186" fontId="31" fillId="0" borderId="23" xfId="64" applyNumberFormat="1" applyFont="1" applyBorder="1" applyAlignment="1">
      <alignment horizontal="left"/>
    </xf>
    <xf numFmtId="38" fontId="31" fillId="0" borderId="19" xfId="64" applyFont="1" applyBorder="1" applyAlignment="1">
      <alignment horizontal="left"/>
    </xf>
    <xf numFmtId="187" fontId="31" fillId="0" borderId="20" xfId="64" applyNumberFormat="1" applyFont="1" applyBorder="1" applyAlignment="1">
      <alignment horizontal="left" shrinkToFit="1"/>
    </xf>
    <xf numFmtId="0" fontId="31" fillId="0" borderId="22" xfId="0" applyNumberFormat="1" applyFont="1" applyFill="1" applyBorder="1" applyAlignment="1">
      <alignment/>
    </xf>
    <xf numFmtId="186" fontId="31" fillId="0" borderId="23" xfId="64" applyNumberFormat="1" applyFont="1" applyFill="1" applyBorder="1" applyAlignment="1">
      <alignment horizontal="left"/>
    </xf>
    <xf numFmtId="0" fontId="31" fillId="0" borderId="18" xfId="0" applyNumberFormat="1" applyFont="1" applyFill="1" applyBorder="1" applyAlignment="1">
      <alignment/>
    </xf>
    <xf numFmtId="38" fontId="31" fillId="0" borderId="19" xfId="64" applyFont="1" applyFill="1" applyBorder="1" applyAlignment="1">
      <alignment horizontal="left"/>
    </xf>
    <xf numFmtId="186" fontId="31" fillId="0" borderId="21" xfId="64" applyNumberFormat="1" applyFont="1" applyFill="1" applyBorder="1" applyAlignment="1">
      <alignment horizontal="left"/>
    </xf>
    <xf numFmtId="38" fontId="31" fillId="0" borderId="20" xfId="64" applyFont="1" applyFill="1" applyBorder="1" applyAlignment="1">
      <alignment/>
    </xf>
    <xf numFmtId="188" fontId="31" fillId="0" borderId="21" xfId="64" applyNumberFormat="1" applyFont="1" applyBorder="1" applyAlignment="1">
      <alignment horizontal="left" shrinkToFit="1"/>
    </xf>
    <xf numFmtId="0" fontId="3" fillId="0" borderId="28" xfId="0" applyFont="1" applyFill="1" applyBorder="1" applyAlignment="1">
      <alignment horizontal="center" vertical="center"/>
    </xf>
    <xf numFmtId="188" fontId="31" fillId="0" borderId="21" xfId="64" applyNumberFormat="1" applyFont="1" applyFill="1" applyBorder="1" applyAlignment="1">
      <alignment horizontal="left" shrinkToFit="1"/>
    </xf>
    <xf numFmtId="187" fontId="31" fillId="0" borderId="20" xfId="64" applyNumberFormat="1" applyFont="1" applyFill="1" applyBorder="1" applyAlignment="1">
      <alignment horizontal="left" shrinkToFit="1"/>
    </xf>
    <xf numFmtId="189" fontId="31" fillId="0" borderId="20" xfId="64" applyNumberFormat="1" applyFont="1" applyFill="1" applyBorder="1" applyAlignment="1">
      <alignment horizontal="left" shrinkToFit="1"/>
    </xf>
    <xf numFmtId="190" fontId="31" fillId="0" borderId="20" xfId="64" applyNumberFormat="1" applyFont="1" applyFill="1" applyBorder="1" applyAlignment="1">
      <alignment horizontal="left" shrinkToFit="1"/>
    </xf>
    <xf numFmtId="0" fontId="68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91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22" xfId="80" applyFont="1" applyFill="1" applyBorder="1" applyAlignment="1">
      <alignment horizontal="left" vertical="top" wrapText="1" indent="1"/>
      <protection/>
    </xf>
    <xf numFmtId="0" fontId="5" fillId="0" borderId="23" xfId="80" applyFont="1" applyFill="1" applyBorder="1" applyAlignment="1">
      <alignment horizontal="left" vertical="top" indent="1"/>
      <protection/>
    </xf>
    <xf numFmtId="0" fontId="5" fillId="0" borderId="29" xfId="80" applyFont="1" applyFill="1" applyBorder="1" applyAlignment="1">
      <alignment horizontal="left" vertical="top" indent="1"/>
      <protection/>
    </xf>
    <xf numFmtId="0" fontId="5" fillId="0" borderId="30" xfId="80" applyFont="1" applyFill="1" applyBorder="1" applyAlignment="1">
      <alignment horizontal="left" vertical="top" indent="1"/>
      <protection/>
    </xf>
    <xf numFmtId="0" fontId="5" fillId="0" borderId="0" xfId="80" applyFont="1" applyFill="1" applyBorder="1" applyAlignment="1">
      <alignment horizontal="left" vertical="top" indent="1"/>
      <protection/>
    </xf>
    <xf numFmtId="0" fontId="5" fillId="0" borderId="31" xfId="80" applyFont="1" applyFill="1" applyBorder="1" applyAlignment="1">
      <alignment horizontal="left" vertical="top" indent="1"/>
      <protection/>
    </xf>
    <xf numFmtId="0" fontId="5" fillId="0" borderId="32" xfId="80" applyFont="1" applyFill="1" applyBorder="1" applyAlignment="1">
      <alignment horizontal="left" vertical="top" indent="1"/>
      <protection/>
    </xf>
    <xf numFmtId="0" fontId="5" fillId="0" borderId="33" xfId="80" applyFont="1" applyFill="1" applyBorder="1" applyAlignment="1">
      <alignment horizontal="left" vertical="top" indent="1"/>
      <protection/>
    </xf>
    <xf numFmtId="0" fontId="5" fillId="0" borderId="34" xfId="80" applyFont="1" applyFill="1" applyBorder="1" applyAlignment="1">
      <alignment horizontal="left" vertical="top" indent="1"/>
      <protection/>
    </xf>
    <xf numFmtId="0" fontId="5" fillId="0" borderId="35" xfId="80" applyFont="1" applyFill="1" applyBorder="1" applyAlignment="1">
      <alignment horizontal="left" vertical="top" wrapText="1" indent="1"/>
      <protection/>
    </xf>
    <xf numFmtId="0" fontId="5" fillId="0" borderId="18" xfId="80" applyFont="1" applyFill="1" applyBorder="1" applyAlignment="1">
      <alignment horizontal="left" vertical="top" indent="1"/>
      <protection/>
    </xf>
    <xf numFmtId="0" fontId="5" fillId="0" borderId="36" xfId="80" applyFont="1" applyFill="1" applyBorder="1" applyAlignment="1">
      <alignment horizontal="left" vertical="top" indent="1"/>
      <protection/>
    </xf>
    <xf numFmtId="0" fontId="5" fillId="0" borderId="25" xfId="80" applyFont="1" applyFill="1" applyBorder="1" applyAlignment="1">
      <alignment horizontal="left" vertical="top" indent="1"/>
      <protection/>
    </xf>
    <xf numFmtId="0" fontId="5" fillId="0" borderId="37" xfId="80" applyFont="1" applyFill="1" applyBorder="1" applyAlignment="1">
      <alignment horizontal="left" vertical="top" indent="1"/>
      <protection/>
    </xf>
    <xf numFmtId="0" fontId="5" fillId="0" borderId="38" xfId="80" applyFont="1" applyFill="1" applyBorder="1" applyAlignment="1">
      <alignment horizontal="left" vertical="top" indent="1"/>
      <protection/>
    </xf>
    <xf numFmtId="0" fontId="5" fillId="0" borderId="2" xfId="80" applyFont="1" applyFill="1" applyBorder="1" applyAlignment="1">
      <alignment horizontal="left" vertical="center"/>
      <protection/>
    </xf>
    <xf numFmtId="0" fontId="5" fillId="0" borderId="39" xfId="80" applyFont="1" applyFill="1" applyBorder="1" applyAlignment="1">
      <alignment horizontal="left" vertical="center"/>
      <protection/>
    </xf>
    <xf numFmtId="0" fontId="5" fillId="0" borderId="40" xfId="80" applyFont="1" applyBorder="1" applyAlignment="1">
      <alignment horizontal="center" vertical="center" wrapText="1"/>
      <protection/>
    </xf>
    <xf numFmtId="0" fontId="5" fillId="0" borderId="41" xfId="80" applyFont="1" applyBorder="1" applyAlignment="1">
      <alignment horizontal="center" vertical="center"/>
      <protection/>
    </xf>
    <xf numFmtId="0" fontId="5" fillId="0" borderId="42" xfId="80" applyFont="1" applyBorder="1" applyAlignment="1">
      <alignment horizontal="center" vertical="center"/>
      <protection/>
    </xf>
    <xf numFmtId="0" fontId="5" fillId="0" borderId="19" xfId="80" applyFont="1" applyBorder="1" applyAlignment="1">
      <alignment horizontal="center" vertical="center"/>
      <protection/>
    </xf>
    <xf numFmtId="0" fontId="5" fillId="0" borderId="21" xfId="80" applyFont="1" applyBorder="1" applyAlignment="1">
      <alignment horizontal="center" vertical="center"/>
      <protection/>
    </xf>
    <xf numFmtId="0" fontId="5" fillId="0" borderId="43" xfId="80" applyFont="1" applyBorder="1" applyAlignment="1">
      <alignment horizontal="center" vertical="center"/>
      <protection/>
    </xf>
    <xf numFmtId="0" fontId="5" fillId="0" borderId="44" xfId="80" applyFont="1" applyFill="1" applyBorder="1" applyAlignment="1">
      <alignment horizontal="distributed" vertical="center" indent="1"/>
      <protection/>
    </xf>
    <xf numFmtId="0" fontId="5" fillId="0" borderId="2" xfId="80" applyFont="1" applyFill="1" applyBorder="1" applyAlignment="1">
      <alignment horizontal="distributed" vertical="center" indent="1"/>
      <protection/>
    </xf>
    <xf numFmtId="0" fontId="5" fillId="0" borderId="45" xfId="80" applyFont="1" applyFill="1" applyBorder="1" applyAlignment="1">
      <alignment horizontal="distributed" vertical="center" indent="1"/>
      <protection/>
    </xf>
    <xf numFmtId="176" fontId="3" fillId="0" borderId="21" xfId="80" applyNumberFormat="1" applyFont="1" applyFill="1" applyBorder="1" applyAlignment="1">
      <alignment horizontal="right" vertical="center"/>
      <protection/>
    </xf>
    <xf numFmtId="182" fontId="5" fillId="0" borderId="46" xfId="80" applyNumberFormat="1" applyFont="1" applyBorder="1" applyAlignment="1">
      <alignment horizontal="center" vertical="center" shrinkToFit="1"/>
      <protection/>
    </xf>
    <xf numFmtId="182" fontId="5" fillId="0" borderId="47" xfId="80" applyNumberFormat="1" applyFont="1" applyBorder="1" applyAlignment="1">
      <alignment horizontal="center" vertical="center" shrinkToFit="1"/>
      <protection/>
    </xf>
    <xf numFmtId="182" fontId="5" fillId="0" borderId="48" xfId="80" applyNumberFormat="1" applyFont="1" applyBorder="1" applyAlignment="1">
      <alignment horizontal="center" vertical="center" shrinkToFit="1"/>
      <protection/>
    </xf>
    <xf numFmtId="182" fontId="5" fillId="0" borderId="20" xfId="80" applyNumberFormat="1" applyFont="1" applyBorder="1" applyAlignment="1">
      <alignment horizontal="center" vertical="center" shrinkToFit="1"/>
      <protection/>
    </xf>
    <xf numFmtId="0" fontId="6" fillId="0" borderId="22" xfId="80" applyFont="1" applyFill="1" applyBorder="1" applyAlignment="1">
      <alignment horizontal="center" vertical="center"/>
      <protection/>
    </xf>
    <xf numFmtId="0" fontId="6" fillId="0" borderId="29" xfId="80" applyFont="1" applyFill="1" applyBorder="1" applyAlignment="1">
      <alignment horizontal="center" vertical="center"/>
      <protection/>
    </xf>
    <xf numFmtId="0" fontId="6" fillId="0" borderId="30" xfId="80" applyFont="1" applyFill="1" applyBorder="1" applyAlignment="1">
      <alignment horizontal="center" vertical="center"/>
      <protection/>
    </xf>
    <xf numFmtId="0" fontId="6" fillId="0" borderId="31" xfId="80" applyFont="1" applyFill="1" applyBorder="1" applyAlignment="1">
      <alignment horizontal="center" vertical="center"/>
      <protection/>
    </xf>
    <xf numFmtId="0" fontId="6" fillId="0" borderId="19" xfId="80" applyFont="1" applyFill="1" applyBorder="1" applyAlignment="1">
      <alignment horizontal="center" vertical="center"/>
      <protection/>
    </xf>
    <xf numFmtId="0" fontId="6" fillId="0" borderId="43" xfId="80" applyFont="1" applyFill="1" applyBorder="1" applyAlignment="1">
      <alignment horizontal="center" vertical="center"/>
      <protection/>
    </xf>
    <xf numFmtId="0" fontId="5" fillId="0" borderId="35" xfId="80" applyFont="1" applyFill="1" applyBorder="1" applyAlignment="1">
      <alignment horizontal="distributed" vertical="center" indent="1"/>
      <protection/>
    </xf>
    <xf numFmtId="0" fontId="5" fillId="0" borderId="23" xfId="80" applyFont="1" applyFill="1" applyBorder="1" applyAlignment="1">
      <alignment horizontal="distributed" vertical="center" indent="1"/>
      <protection/>
    </xf>
    <xf numFmtId="0" fontId="5" fillId="0" borderId="18" xfId="80" applyFont="1" applyFill="1" applyBorder="1" applyAlignment="1">
      <alignment horizontal="distributed" vertical="center" indent="1"/>
      <protection/>
    </xf>
    <xf numFmtId="0" fontId="5" fillId="0" borderId="36" xfId="80" applyFont="1" applyFill="1" applyBorder="1" applyAlignment="1">
      <alignment horizontal="distributed" vertical="center" indent="1"/>
      <protection/>
    </xf>
    <xf numFmtId="0" fontId="5" fillId="0" borderId="0" xfId="80" applyFont="1" applyFill="1" applyBorder="1" applyAlignment="1">
      <alignment horizontal="distributed" vertical="center" indent="1"/>
      <protection/>
    </xf>
    <xf numFmtId="0" fontId="5" fillId="0" borderId="25" xfId="80" applyFont="1" applyFill="1" applyBorder="1" applyAlignment="1">
      <alignment horizontal="distributed" vertical="center" indent="1"/>
      <protection/>
    </xf>
    <xf numFmtId="0" fontId="5" fillId="0" borderId="48" xfId="80" applyFont="1" applyFill="1" applyBorder="1" applyAlignment="1">
      <alignment horizontal="distributed" vertical="center" indent="1"/>
      <protection/>
    </xf>
    <xf numFmtId="0" fontId="5" fillId="0" borderId="21" xfId="80" applyFont="1" applyFill="1" applyBorder="1" applyAlignment="1">
      <alignment horizontal="distributed" vertical="center" indent="1"/>
      <protection/>
    </xf>
    <xf numFmtId="0" fontId="5" fillId="0" borderId="20" xfId="80" applyFont="1" applyFill="1" applyBorder="1" applyAlignment="1">
      <alignment horizontal="distributed" vertical="center" indent="1"/>
      <protection/>
    </xf>
    <xf numFmtId="0" fontId="6" fillId="0" borderId="13" xfId="80" applyFont="1" applyFill="1" applyBorder="1" applyAlignment="1">
      <alignment horizontal="center" vertical="center" wrapText="1" shrinkToFit="1"/>
      <protection/>
    </xf>
    <xf numFmtId="0" fontId="6" fillId="0" borderId="14" xfId="80" applyFont="1" applyFill="1" applyBorder="1" applyAlignment="1">
      <alignment horizontal="center" vertical="center" wrapText="1" shrinkToFit="1"/>
      <protection/>
    </xf>
    <xf numFmtId="0" fontId="6" fillId="0" borderId="15" xfId="80" applyFont="1" applyFill="1" applyBorder="1" applyAlignment="1">
      <alignment horizontal="center" vertical="center" wrapText="1" shrinkToFit="1"/>
      <protection/>
    </xf>
    <xf numFmtId="0" fontId="6" fillId="0" borderId="24" xfId="80" applyFont="1" applyFill="1" applyBorder="1" applyAlignment="1">
      <alignment horizontal="distributed" vertical="center"/>
      <protection/>
    </xf>
    <xf numFmtId="0" fontId="6" fillId="0" borderId="2" xfId="80" applyFont="1" applyFill="1" applyBorder="1" applyAlignment="1">
      <alignment horizontal="distributed" vertical="center"/>
      <protection/>
    </xf>
    <xf numFmtId="0" fontId="6" fillId="0" borderId="39" xfId="80" applyFont="1" applyFill="1" applyBorder="1" applyAlignment="1">
      <alignment horizontal="distributed" vertical="center"/>
      <protection/>
    </xf>
    <xf numFmtId="0" fontId="5" fillId="0" borderId="24" xfId="80" applyFont="1" applyFill="1" applyBorder="1" applyAlignment="1">
      <alignment horizontal="center" vertical="center"/>
      <protection/>
    </xf>
    <xf numFmtId="0" fontId="5" fillId="0" borderId="2" xfId="80" applyFont="1" applyFill="1" applyBorder="1" applyAlignment="1">
      <alignment horizontal="center" vertical="center"/>
      <protection/>
    </xf>
    <xf numFmtId="0" fontId="5" fillId="0" borderId="39" xfId="80" applyFont="1" applyFill="1" applyBorder="1" applyAlignment="1">
      <alignment horizontal="center" vertical="center"/>
      <protection/>
    </xf>
    <xf numFmtId="0" fontId="6" fillId="0" borderId="24" xfId="80" applyFont="1" applyFill="1" applyBorder="1" applyAlignment="1">
      <alignment horizontal="center" vertical="center"/>
      <protection/>
    </xf>
    <xf numFmtId="0" fontId="6" fillId="0" borderId="39" xfId="80" applyFont="1" applyFill="1" applyBorder="1" applyAlignment="1">
      <alignment horizontal="center" vertical="center"/>
      <protection/>
    </xf>
    <xf numFmtId="176" fontId="3" fillId="0" borderId="21" xfId="80" applyNumberFormat="1" applyFont="1" applyFill="1" applyBorder="1" applyAlignment="1">
      <alignment horizontal="center" vertical="center"/>
      <protection/>
    </xf>
    <xf numFmtId="176" fontId="5" fillId="0" borderId="24" xfId="80" applyNumberFormat="1" applyFont="1" applyFill="1" applyBorder="1" applyAlignment="1">
      <alignment horizontal="right" vertical="center"/>
      <protection/>
    </xf>
    <xf numFmtId="176" fontId="5" fillId="0" borderId="2" xfId="80" applyNumberFormat="1" applyFont="1" applyFill="1" applyBorder="1" applyAlignment="1">
      <alignment horizontal="right" vertical="center"/>
      <protection/>
    </xf>
    <xf numFmtId="176" fontId="5" fillId="0" borderId="45" xfId="80" applyNumberFormat="1" applyFont="1" applyFill="1" applyBorder="1" applyAlignment="1">
      <alignment horizontal="right" vertical="center"/>
      <protection/>
    </xf>
    <xf numFmtId="0" fontId="5" fillId="0" borderId="45" xfId="80" applyFont="1" applyFill="1" applyBorder="1" applyAlignment="1">
      <alignment horizontal="left" vertical="center"/>
      <protection/>
    </xf>
    <xf numFmtId="0" fontId="6" fillId="0" borderId="44" xfId="80" applyFont="1" applyFill="1" applyBorder="1" applyAlignment="1">
      <alignment horizontal="distributed" vertical="center"/>
      <protection/>
    </xf>
    <xf numFmtId="0" fontId="6" fillId="0" borderId="45" xfId="80" applyFont="1" applyFill="1" applyBorder="1" applyAlignment="1">
      <alignment horizontal="distributed" vertical="center"/>
      <protection/>
    </xf>
    <xf numFmtId="0" fontId="5" fillId="0" borderId="24" xfId="80" applyNumberFormat="1" applyFont="1" applyFill="1" applyBorder="1" applyAlignment="1">
      <alignment horizontal="center" vertical="center"/>
      <protection/>
    </xf>
    <xf numFmtId="0" fontId="5" fillId="0" borderId="45" xfId="80" applyNumberFormat="1" applyFont="1" applyFill="1" applyBorder="1" applyAlignment="1">
      <alignment horizontal="center" vertical="center"/>
      <protection/>
    </xf>
    <xf numFmtId="0" fontId="5" fillId="0" borderId="13" xfId="80" applyFont="1" applyFill="1" applyBorder="1" applyAlignment="1">
      <alignment horizontal="distributed" vertical="center" wrapText="1"/>
      <protection/>
    </xf>
    <xf numFmtId="0" fontId="5" fillId="0" borderId="14" xfId="80" applyFont="1" applyFill="1" applyBorder="1" applyAlignment="1">
      <alignment horizontal="distributed" vertical="center"/>
      <protection/>
    </xf>
    <xf numFmtId="0" fontId="5" fillId="0" borderId="15" xfId="80" applyFont="1" applyFill="1" applyBorder="1" applyAlignment="1">
      <alignment horizontal="distributed" vertical="center"/>
      <protection/>
    </xf>
    <xf numFmtId="0" fontId="4" fillId="0" borderId="40" xfId="80" applyNumberFormat="1" applyFont="1" applyBorder="1" applyAlignment="1">
      <alignment horizontal="distributed" vertical="center"/>
      <protection/>
    </xf>
    <xf numFmtId="0" fontId="4" fillId="0" borderId="41" xfId="80" applyNumberFormat="1" applyFont="1" applyBorder="1" applyAlignment="1">
      <alignment horizontal="distributed" vertical="center"/>
      <protection/>
    </xf>
    <xf numFmtId="0" fontId="4" fillId="0" borderId="47" xfId="80" applyNumberFormat="1" applyFont="1" applyBorder="1" applyAlignment="1">
      <alignment horizontal="distributed" vertical="center"/>
      <protection/>
    </xf>
    <xf numFmtId="0" fontId="4" fillId="0" borderId="19" xfId="80" applyNumberFormat="1" applyFont="1" applyBorder="1" applyAlignment="1">
      <alignment horizontal="distributed" vertical="center"/>
      <protection/>
    </xf>
    <xf numFmtId="0" fontId="4" fillId="0" borderId="21" xfId="80" applyNumberFormat="1" applyFont="1" applyBorder="1" applyAlignment="1">
      <alignment horizontal="distributed" vertical="center"/>
      <protection/>
    </xf>
    <xf numFmtId="0" fontId="4" fillId="0" borderId="20" xfId="80" applyNumberFormat="1" applyFont="1" applyBorder="1" applyAlignment="1">
      <alignment horizontal="distributed" vertical="center"/>
      <protection/>
    </xf>
    <xf numFmtId="176" fontId="30" fillId="0" borderId="22" xfId="80" applyNumberFormat="1" applyFont="1" applyFill="1" applyBorder="1" applyAlignment="1">
      <alignment horizontal="right" vertical="center"/>
      <protection/>
    </xf>
    <xf numFmtId="0" fontId="7" fillId="0" borderId="23" xfId="80" applyFont="1" applyFill="1" applyBorder="1" applyAlignment="1">
      <alignment horizontal="right" vertical="center"/>
      <protection/>
    </xf>
    <xf numFmtId="0" fontId="7" fillId="0" borderId="30" xfId="80" applyFont="1" applyFill="1" applyBorder="1" applyAlignment="1">
      <alignment horizontal="right" vertical="center"/>
      <protection/>
    </xf>
    <xf numFmtId="0" fontId="7" fillId="0" borderId="0" xfId="80" applyFont="1" applyFill="1" applyAlignment="1">
      <alignment horizontal="right" vertical="center"/>
      <protection/>
    </xf>
    <xf numFmtId="176" fontId="7" fillId="0" borderId="19" xfId="80" applyNumberFormat="1" applyFont="1" applyFill="1" applyBorder="1" applyAlignment="1">
      <alignment horizontal="center" vertical="center"/>
      <protection/>
    </xf>
    <xf numFmtId="176" fontId="7" fillId="0" borderId="21" xfId="80" applyNumberFormat="1" applyFont="1" applyFill="1" applyBorder="1" applyAlignment="1">
      <alignment horizontal="center" vertical="center"/>
      <protection/>
    </xf>
    <xf numFmtId="0" fontId="5" fillId="0" borderId="23" xfId="80" applyFont="1" applyFill="1" applyBorder="1" applyAlignment="1">
      <alignment horizontal="left" vertical="center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40" xfId="80" applyNumberFormat="1" applyFont="1" applyBorder="1" applyAlignment="1">
      <alignment horizontal="distributed" vertical="center" wrapText="1"/>
      <protection/>
    </xf>
    <xf numFmtId="0" fontId="5" fillId="0" borderId="47" xfId="80" applyNumberFormat="1" applyFont="1" applyBorder="1" applyAlignment="1">
      <alignment horizontal="distributed" vertical="center"/>
      <protection/>
    </xf>
    <xf numFmtId="0" fontId="5" fillId="0" borderId="19" xfId="80" applyNumberFormat="1" applyFont="1" applyBorder="1" applyAlignment="1">
      <alignment horizontal="distributed" vertical="center"/>
      <protection/>
    </xf>
    <xf numFmtId="0" fontId="5" fillId="0" borderId="20" xfId="80" applyNumberFormat="1" applyFont="1" applyBorder="1" applyAlignment="1">
      <alignment horizontal="distributed" vertical="center"/>
      <protection/>
    </xf>
    <xf numFmtId="0" fontId="6" fillId="0" borderId="13" xfId="80" applyFont="1" applyFill="1" applyBorder="1" applyAlignment="1">
      <alignment horizontal="center" vertical="center"/>
      <protection/>
    </xf>
    <xf numFmtId="0" fontId="6" fillId="0" borderId="14" xfId="80" applyFont="1" applyFill="1" applyBorder="1" applyAlignment="1">
      <alignment horizontal="center" vertical="center"/>
      <protection/>
    </xf>
    <xf numFmtId="0" fontId="6" fillId="0" borderId="15" xfId="80" applyFont="1" applyFill="1" applyBorder="1" applyAlignment="1">
      <alignment horizontal="center" vertical="center"/>
      <protection/>
    </xf>
    <xf numFmtId="177" fontId="3" fillId="0" borderId="22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3" fillId="0" borderId="49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left" vertical="center" indent="1"/>
    </xf>
    <xf numFmtId="176" fontId="3" fillId="0" borderId="21" xfId="0" applyNumberFormat="1" applyFont="1" applyBorder="1" applyAlignment="1">
      <alignment horizontal="left" vertical="center" indent="1"/>
    </xf>
    <xf numFmtId="176" fontId="3" fillId="0" borderId="20" xfId="0" applyNumberFormat="1" applyFont="1" applyBorder="1" applyAlignment="1">
      <alignment horizontal="left" vertical="center" indent="1"/>
    </xf>
    <xf numFmtId="176" fontId="10" fillId="0" borderId="22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177" fontId="3" fillId="0" borderId="30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10" fillId="0" borderId="51" xfId="0" applyNumberFormat="1" applyFont="1" applyBorder="1" applyAlignment="1">
      <alignment horizontal="right" vertical="center"/>
    </xf>
    <xf numFmtId="176" fontId="10" fillId="0" borderId="5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6" fontId="6" fillId="0" borderId="13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76" fontId="10" fillId="0" borderId="21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0" fontId="31" fillId="0" borderId="19" xfId="0" applyNumberFormat="1" applyFont="1" applyFill="1" applyBorder="1" applyAlignment="1">
      <alignment horizontal="left"/>
    </xf>
    <xf numFmtId="0" fontId="31" fillId="0" borderId="21" xfId="0" applyNumberFormat="1" applyFont="1" applyFill="1" applyBorder="1" applyAlignment="1">
      <alignment horizontal="left"/>
    </xf>
    <xf numFmtId="0" fontId="31" fillId="0" borderId="20" xfId="0" applyNumberFormat="1" applyFont="1" applyFill="1" applyBorder="1" applyAlignment="1">
      <alignment horizontal="left"/>
    </xf>
    <xf numFmtId="0" fontId="31" fillId="0" borderId="22" xfId="0" applyNumberFormat="1" applyFont="1" applyFill="1" applyBorder="1" applyAlignment="1">
      <alignment horizontal="left"/>
    </xf>
    <xf numFmtId="0" fontId="31" fillId="0" borderId="23" xfId="0" applyNumberFormat="1" applyFont="1" applyFill="1" applyBorder="1" applyAlignment="1">
      <alignment horizontal="left"/>
    </xf>
    <xf numFmtId="0" fontId="31" fillId="0" borderId="18" xfId="0" applyNumberFormat="1" applyFont="1" applyFill="1" applyBorder="1" applyAlignment="1">
      <alignment horizontal="left"/>
    </xf>
    <xf numFmtId="191" fontId="3" fillId="0" borderId="22" xfId="0" applyNumberFormat="1" applyFont="1" applyBorder="1" applyAlignment="1">
      <alignment horizontal="right"/>
    </xf>
    <xf numFmtId="191" fontId="3" fillId="0" borderId="18" xfId="0" applyNumberFormat="1" applyFont="1" applyBorder="1" applyAlignment="1">
      <alignment horizontal="right"/>
    </xf>
    <xf numFmtId="191" fontId="3" fillId="0" borderId="19" xfId="0" applyNumberFormat="1" applyFont="1" applyBorder="1" applyAlignment="1">
      <alignment horizontal="right"/>
    </xf>
    <xf numFmtId="191" fontId="3" fillId="0" borderId="20" xfId="0" applyNumberFormat="1" applyFont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91" fontId="3" fillId="0" borderId="22" xfId="0" applyNumberFormat="1" applyFont="1" applyFill="1" applyBorder="1" applyAlignment="1">
      <alignment horizontal="right"/>
    </xf>
    <xf numFmtId="191" fontId="3" fillId="0" borderId="18" xfId="0" applyNumberFormat="1" applyFont="1" applyFill="1" applyBorder="1" applyAlignment="1">
      <alignment horizontal="right"/>
    </xf>
    <xf numFmtId="191" fontId="3" fillId="0" borderId="19" xfId="0" applyNumberFormat="1" applyFont="1" applyFill="1" applyBorder="1" applyAlignment="1">
      <alignment horizontal="right"/>
    </xf>
    <xf numFmtId="191" fontId="3" fillId="0" borderId="20" xfId="0" applyNumberFormat="1" applyFont="1" applyFill="1" applyBorder="1" applyAlignment="1">
      <alignment horizontal="right"/>
    </xf>
    <xf numFmtId="0" fontId="31" fillId="0" borderId="19" xfId="0" applyNumberFormat="1" applyFont="1" applyBorder="1" applyAlignment="1">
      <alignment horizontal="left"/>
    </xf>
    <xf numFmtId="0" fontId="31" fillId="0" borderId="21" xfId="0" applyNumberFormat="1" applyFont="1" applyBorder="1" applyAlignment="1">
      <alignment horizontal="left"/>
    </xf>
    <xf numFmtId="0" fontId="31" fillId="0" borderId="20" xfId="0" applyNumberFormat="1" applyFont="1" applyBorder="1" applyAlignment="1">
      <alignment horizontal="left"/>
    </xf>
    <xf numFmtId="0" fontId="31" fillId="0" borderId="22" xfId="0" applyNumberFormat="1" applyFont="1" applyBorder="1" applyAlignment="1">
      <alignment horizontal="left"/>
    </xf>
    <xf numFmtId="0" fontId="31" fillId="0" borderId="23" xfId="0" applyNumberFormat="1" applyFont="1" applyBorder="1" applyAlignment="1">
      <alignment horizontal="left"/>
    </xf>
    <xf numFmtId="0" fontId="31" fillId="0" borderId="18" xfId="0" applyNumberFormat="1" applyFont="1" applyBorder="1" applyAlignment="1">
      <alignment horizontal="left"/>
    </xf>
    <xf numFmtId="177" fontId="3" fillId="0" borderId="22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/>
    </xf>
    <xf numFmtId="186" fontId="31" fillId="0" borderId="23" xfId="64" applyNumberFormat="1" applyFont="1" applyBorder="1" applyAlignment="1">
      <alignment horizontal="left" shrinkToFit="1"/>
    </xf>
    <xf numFmtId="186" fontId="31" fillId="0" borderId="18" xfId="64" applyNumberFormat="1" applyFont="1" applyBorder="1" applyAlignment="1">
      <alignment horizontal="left" shrinkToFi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86" fontId="31" fillId="0" borderId="23" xfId="64" applyNumberFormat="1" applyFont="1" applyFill="1" applyBorder="1" applyAlignment="1">
      <alignment horizontal="left" shrinkToFit="1"/>
    </xf>
    <xf numFmtId="186" fontId="31" fillId="0" borderId="18" xfId="64" applyNumberFormat="1" applyFont="1" applyFill="1" applyBorder="1" applyAlignment="1">
      <alignment horizontal="left" shrinkToFi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メモ" xfId="58"/>
    <cellStyle name="リンク セル" xfId="59"/>
    <cellStyle name="悪い" xfId="60"/>
    <cellStyle name="会社名" xfId="61"/>
    <cellStyle name="計算" xfId="62"/>
    <cellStyle name="警告文" xfId="63"/>
    <cellStyle name="Comma [0]" xfId="64"/>
    <cellStyle name="Comma" xfId="65"/>
    <cellStyle name="桁区切り 2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数量" xfId="73"/>
    <cellStyle name="説明文" xfId="74"/>
    <cellStyle name="Currency [0]" xfId="75"/>
    <cellStyle name="Currency" xfId="76"/>
    <cellStyle name="入力" xfId="77"/>
    <cellStyle name="標準 2" xfId="78"/>
    <cellStyle name="標準 2 2" xfId="79"/>
    <cellStyle name="標準_設計書表紙(改訂）" xfId="80"/>
    <cellStyle name="標準２" xfId="81"/>
    <cellStyle name="標準A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tabSelected="1" zoomScale="50" zoomScaleNormal="50" zoomScaleSheetLayoutView="50" zoomScalePageLayoutView="0" workbookViewId="0" topLeftCell="A1">
      <selection activeCell="A12" sqref="A12:H27"/>
    </sheetView>
  </sheetViews>
  <sheetFormatPr defaultColWidth="9" defaultRowHeight="15"/>
  <cols>
    <col min="1" max="1" width="3.59765625" style="30" customWidth="1"/>
    <col min="2" max="2" width="23.59765625" style="30" customWidth="1"/>
    <col min="3" max="3" width="13" style="30" customWidth="1"/>
    <col min="4" max="4" width="12.3984375" style="30" customWidth="1"/>
    <col min="5" max="6" width="9.8984375" style="30" customWidth="1"/>
    <col min="7" max="7" width="10" style="30" customWidth="1"/>
    <col min="8" max="8" width="15" style="30" customWidth="1"/>
    <col min="9" max="9" width="6.3984375" style="30" customWidth="1"/>
    <col min="10" max="10" width="10" style="30" customWidth="1"/>
    <col min="11" max="11" width="16.09765625" style="30" customWidth="1"/>
    <col min="12" max="12" width="13.59765625" style="30" customWidth="1"/>
    <col min="13" max="13" width="13.69921875" style="30" customWidth="1"/>
    <col min="14" max="14" width="13.59765625" style="30" customWidth="1"/>
    <col min="15" max="16" width="6.69921875" style="30" customWidth="1"/>
    <col min="17" max="17" width="1.59765625" style="30" customWidth="1"/>
    <col min="18" max="16384" width="9" style="30" customWidth="1"/>
  </cols>
  <sheetData>
    <row r="1" ht="14.25" thickBot="1"/>
    <row r="2" spans="1:16" ht="38.25" customHeight="1">
      <c r="A2" s="134" t="s">
        <v>101</v>
      </c>
      <c r="B2" s="135"/>
      <c r="C2" s="190" t="s">
        <v>10</v>
      </c>
      <c r="D2" s="191"/>
      <c r="E2" s="176" t="s">
        <v>27</v>
      </c>
      <c r="F2" s="177"/>
      <c r="G2" s="177"/>
      <c r="H2" s="177"/>
      <c r="I2" s="177"/>
      <c r="J2" s="177"/>
      <c r="K2" s="177"/>
      <c r="L2" s="177"/>
      <c r="M2" s="178"/>
      <c r="N2" s="124" t="s">
        <v>62</v>
      </c>
      <c r="O2" s="125"/>
      <c r="P2" s="126"/>
    </row>
    <row r="3" spans="1:16" ht="38.25" customHeight="1">
      <c r="A3" s="136"/>
      <c r="B3" s="137"/>
      <c r="C3" s="192"/>
      <c r="D3" s="193"/>
      <c r="E3" s="179"/>
      <c r="F3" s="180"/>
      <c r="G3" s="180"/>
      <c r="H3" s="180"/>
      <c r="I3" s="180"/>
      <c r="J3" s="180"/>
      <c r="K3" s="180"/>
      <c r="L3" s="180"/>
      <c r="M3" s="181"/>
      <c r="N3" s="127"/>
      <c r="O3" s="128"/>
      <c r="P3" s="129"/>
    </row>
    <row r="4" spans="1:16" ht="74.25" customHeight="1">
      <c r="A4" s="130" t="s">
        <v>11</v>
      </c>
      <c r="B4" s="131"/>
      <c r="C4" s="132"/>
      <c r="D4" s="46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1:16" ht="75" customHeight="1">
      <c r="A5" s="130" t="s">
        <v>12</v>
      </c>
      <c r="B5" s="131"/>
      <c r="C5" s="132"/>
      <c r="D5" s="47"/>
      <c r="E5" s="122" t="s">
        <v>63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16" ht="75" customHeight="1">
      <c r="A6" s="130" t="s">
        <v>13</v>
      </c>
      <c r="B6" s="131"/>
      <c r="C6" s="132"/>
      <c r="D6" s="48"/>
      <c r="E6" s="122" t="s">
        <v>128</v>
      </c>
      <c r="F6" s="122"/>
      <c r="G6" s="122"/>
      <c r="H6" s="122"/>
      <c r="I6" s="122"/>
      <c r="J6" s="122"/>
      <c r="K6" s="168"/>
      <c r="L6" s="159" t="s">
        <v>100</v>
      </c>
      <c r="M6" s="160"/>
      <c r="N6" s="160"/>
      <c r="O6" s="160"/>
      <c r="P6" s="161"/>
    </row>
    <row r="7" spans="1:16" ht="21.75" customHeight="1">
      <c r="A7" s="144" t="s">
        <v>14</v>
      </c>
      <c r="B7" s="145"/>
      <c r="C7" s="146"/>
      <c r="D7" s="182"/>
      <c r="E7" s="183"/>
      <c r="F7" s="183"/>
      <c r="G7" s="183"/>
      <c r="H7" s="183"/>
      <c r="I7" s="188" t="s">
        <v>15</v>
      </c>
      <c r="J7" s="188"/>
      <c r="K7" s="188"/>
      <c r="L7" s="173" t="s">
        <v>53</v>
      </c>
      <c r="M7" s="194"/>
      <c r="N7" s="153" t="s">
        <v>23</v>
      </c>
      <c r="O7" s="138"/>
      <c r="P7" s="139"/>
    </row>
    <row r="8" spans="1:16" ht="24" customHeight="1">
      <c r="A8" s="147"/>
      <c r="B8" s="148"/>
      <c r="C8" s="149"/>
      <c r="D8" s="184"/>
      <c r="E8" s="185"/>
      <c r="F8" s="185"/>
      <c r="G8" s="185"/>
      <c r="H8" s="185"/>
      <c r="I8" s="189"/>
      <c r="J8" s="189"/>
      <c r="K8" s="189"/>
      <c r="L8" s="174"/>
      <c r="M8" s="195"/>
      <c r="N8" s="154"/>
      <c r="O8" s="140"/>
      <c r="P8" s="141"/>
    </row>
    <row r="9" spans="1:16" ht="24.75" customHeight="1">
      <c r="A9" s="150"/>
      <c r="B9" s="151"/>
      <c r="C9" s="152"/>
      <c r="D9" s="186"/>
      <c r="E9" s="187"/>
      <c r="F9" s="187"/>
      <c r="G9" s="133" t="s">
        <v>28</v>
      </c>
      <c r="H9" s="133"/>
      <c r="I9" s="164"/>
      <c r="J9" s="164"/>
      <c r="K9" s="49" t="s">
        <v>29</v>
      </c>
      <c r="L9" s="175"/>
      <c r="M9" s="196"/>
      <c r="N9" s="155"/>
      <c r="O9" s="142"/>
      <c r="P9" s="143"/>
    </row>
    <row r="10" spans="1:16" ht="75" customHeight="1">
      <c r="A10" s="130" t="s">
        <v>16</v>
      </c>
      <c r="B10" s="131"/>
      <c r="C10" s="132"/>
      <c r="D10" s="165" t="s">
        <v>102</v>
      </c>
      <c r="E10" s="166"/>
      <c r="F10" s="167"/>
      <c r="G10" s="50" t="s">
        <v>17</v>
      </c>
      <c r="H10" s="171"/>
      <c r="I10" s="172"/>
      <c r="J10" s="50" t="s">
        <v>18</v>
      </c>
      <c r="K10" s="51"/>
      <c r="L10" s="52" t="s">
        <v>19</v>
      </c>
      <c r="M10" s="50"/>
      <c r="N10" s="53" t="s">
        <v>20</v>
      </c>
      <c r="O10" s="162"/>
      <c r="P10" s="163"/>
    </row>
    <row r="11" spans="1:16" ht="45" customHeight="1">
      <c r="A11" s="169" t="s">
        <v>21</v>
      </c>
      <c r="B11" s="157"/>
      <c r="C11" s="157"/>
      <c r="D11" s="157"/>
      <c r="E11" s="157"/>
      <c r="F11" s="157"/>
      <c r="G11" s="157"/>
      <c r="H11" s="170"/>
      <c r="I11" s="156" t="s">
        <v>22</v>
      </c>
      <c r="J11" s="157"/>
      <c r="K11" s="157"/>
      <c r="L11" s="157"/>
      <c r="M11" s="157"/>
      <c r="N11" s="157"/>
      <c r="O11" s="157"/>
      <c r="P11" s="158"/>
    </row>
    <row r="12" spans="1:16" ht="15.75" customHeight="1">
      <c r="A12" s="116" t="s">
        <v>129</v>
      </c>
      <c r="B12" s="108"/>
      <c r="C12" s="108"/>
      <c r="D12" s="108"/>
      <c r="E12" s="108"/>
      <c r="F12" s="108"/>
      <c r="G12" s="108"/>
      <c r="H12" s="117"/>
      <c r="I12" s="107"/>
      <c r="J12" s="108"/>
      <c r="K12" s="108"/>
      <c r="L12" s="108"/>
      <c r="M12" s="108"/>
      <c r="N12" s="108"/>
      <c r="O12" s="108"/>
      <c r="P12" s="109"/>
    </row>
    <row r="13" spans="1:16" ht="15.75" customHeight="1">
      <c r="A13" s="118"/>
      <c r="B13" s="111"/>
      <c r="C13" s="111"/>
      <c r="D13" s="111"/>
      <c r="E13" s="111"/>
      <c r="F13" s="111"/>
      <c r="G13" s="111"/>
      <c r="H13" s="119"/>
      <c r="I13" s="110"/>
      <c r="J13" s="111"/>
      <c r="K13" s="111"/>
      <c r="L13" s="111"/>
      <c r="M13" s="111"/>
      <c r="N13" s="111"/>
      <c r="O13" s="111"/>
      <c r="P13" s="112"/>
    </row>
    <row r="14" spans="1:16" ht="15.75" customHeight="1">
      <c r="A14" s="118"/>
      <c r="B14" s="111"/>
      <c r="C14" s="111"/>
      <c r="D14" s="111"/>
      <c r="E14" s="111"/>
      <c r="F14" s="111"/>
      <c r="G14" s="111"/>
      <c r="H14" s="119"/>
      <c r="I14" s="110"/>
      <c r="J14" s="111"/>
      <c r="K14" s="111"/>
      <c r="L14" s="111"/>
      <c r="M14" s="111"/>
      <c r="N14" s="111"/>
      <c r="O14" s="111"/>
      <c r="P14" s="112"/>
    </row>
    <row r="15" spans="1:16" ht="15.75" customHeight="1">
      <c r="A15" s="118"/>
      <c r="B15" s="111"/>
      <c r="C15" s="111"/>
      <c r="D15" s="111"/>
      <c r="E15" s="111"/>
      <c r="F15" s="111"/>
      <c r="G15" s="111"/>
      <c r="H15" s="119"/>
      <c r="I15" s="110"/>
      <c r="J15" s="111"/>
      <c r="K15" s="111"/>
      <c r="L15" s="111"/>
      <c r="M15" s="111"/>
      <c r="N15" s="111"/>
      <c r="O15" s="111"/>
      <c r="P15" s="112"/>
    </row>
    <row r="16" spans="1:16" ht="15.75" customHeight="1">
      <c r="A16" s="118"/>
      <c r="B16" s="111"/>
      <c r="C16" s="111"/>
      <c r="D16" s="111"/>
      <c r="E16" s="111"/>
      <c r="F16" s="111"/>
      <c r="G16" s="111"/>
      <c r="H16" s="119"/>
      <c r="I16" s="110"/>
      <c r="J16" s="111"/>
      <c r="K16" s="111"/>
      <c r="L16" s="111"/>
      <c r="M16" s="111"/>
      <c r="N16" s="111"/>
      <c r="O16" s="111"/>
      <c r="P16" s="112"/>
    </row>
    <row r="17" spans="1:16" ht="15.75" customHeight="1">
      <c r="A17" s="118"/>
      <c r="B17" s="111"/>
      <c r="C17" s="111"/>
      <c r="D17" s="111"/>
      <c r="E17" s="111"/>
      <c r="F17" s="111"/>
      <c r="G17" s="111"/>
      <c r="H17" s="119"/>
      <c r="I17" s="110"/>
      <c r="J17" s="111"/>
      <c r="K17" s="111"/>
      <c r="L17" s="111"/>
      <c r="M17" s="111"/>
      <c r="N17" s="111"/>
      <c r="O17" s="111"/>
      <c r="P17" s="112"/>
    </row>
    <row r="18" spans="1:16" ht="15.75" customHeight="1">
      <c r="A18" s="118"/>
      <c r="B18" s="111"/>
      <c r="C18" s="111"/>
      <c r="D18" s="111"/>
      <c r="E18" s="111"/>
      <c r="F18" s="111"/>
      <c r="G18" s="111"/>
      <c r="H18" s="119"/>
      <c r="I18" s="110"/>
      <c r="J18" s="111"/>
      <c r="K18" s="111"/>
      <c r="L18" s="111"/>
      <c r="M18" s="111"/>
      <c r="N18" s="111"/>
      <c r="O18" s="111"/>
      <c r="P18" s="112"/>
    </row>
    <row r="19" spans="1:16" ht="15.75" customHeight="1">
      <c r="A19" s="118"/>
      <c r="B19" s="111"/>
      <c r="C19" s="111"/>
      <c r="D19" s="111"/>
      <c r="E19" s="111"/>
      <c r="F19" s="111"/>
      <c r="G19" s="111"/>
      <c r="H19" s="119"/>
      <c r="I19" s="110"/>
      <c r="J19" s="111"/>
      <c r="K19" s="111"/>
      <c r="L19" s="111"/>
      <c r="M19" s="111"/>
      <c r="N19" s="111"/>
      <c r="O19" s="111"/>
      <c r="P19" s="112"/>
    </row>
    <row r="20" spans="1:16" ht="15.75" customHeight="1">
      <c r="A20" s="118"/>
      <c r="B20" s="111"/>
      <c r="C20" s="111"/>
      <c r="D20" s="111"/>
      <c r="E20" s="111"/>
      <c r="F20" s="111"/>
      <c r="G20" s="111"/>
      <c r="H20" s="119"/>
      <c r="I20" s="110"/>
      <c r="J20" s="111"/>
      <c r="K20" s="111"/>
      <c r="L20" s="111"/>
      <c r="M20" s="111"/>
      <c r="N20" s="111"/>
      <c r="O20" s="111"/>
      <c r="P20" s="112"/>
    </row>
    <row r="21" spans="1:16" ht="15.75" customHeight="1">
      <c r="A21" s="118"/>
      <c r="B21" s="111"/>
      <c r="C21" s="111"/>
      <c r="D21" s="111"/>
      <c r="E21" s="111"/>
      <c r="F21" s="111"/>
      <c r="G21" s="111"/>
      <c r="H21" s="119"/>
      <c r="I21" s="110"/>
      <c r="J21" s="111"/>
      <c r="K21" s="111"/>
      <c r="L21" s="111"/>
      <c r="M21" s="111"/>
      <c r="N21" s="111"/>
      <c r="O21" s="111"/>
      <c r="P21" s="112"/>
    </row>
    <row r="22" spans="1:16" ht="15.75" customHeight="1">
      <c r="A22" s="118"/>
      <c r="B22" s="111"/>
      <c r="C22" s="111"/>
      <c r="D22" s="111"/>
      <c r="E22" s="111"/>
      <c r="F22" s="111"/>
      <c r="G22" s="111"/>
      <c r="H22" s="119"/>
      <c r="I22" s="110"/>
      <c r="J22" s="111"/>
      <c r="K22" s="111"/>
      <c r="L22" s="111"/>
      <c r="M22" s="111"/>
      <c r="N22" s="111"/>
      <c r="O22" s="111"/>
      <c r="P22" s="112"/>
    </row>
    <row r="23" spans="1:16" ht="15.75" customHeight="1">
      <c r="A23" s="118"/>
      <c r="B23" s="111"/>
      <c r="C23" s="111"/>
      <c r="D23" s="111"/>
      <c r="E23" s="111"/>
      <c r="F23" s="111"/>
      <c r="G23" s="111"/>
      <c r="H23" s="119"/>
      <c r="I23" s="110"/>
      <c r="J23" s="111"/>
      <c r="K23" s="111"/>
      <c r="L23" s="111"/>
      <c r="M23" s="111"/>
      <c r="N23" s="111"/>
      <c r="O23" s="111"/>
      <c r="P23" s="112"/>
    </row>
    <row r="24" spans="1:16" ht="15.75" customHeight="1">
      <c r="A24" s="118"/>
      <c r="B24" s="111"/>
      <c r="C24" s="111"/>
      <c r="D24" s="111"/>
      <c r="E24" s="111"/>
      <c r="F24" s="111"/>
      <c r="G24" s="111"/>
      <c r="H24" s="119"/>
      <c r="I24" s="110"/>
      <c r="J24" s="111"/>
      <c r="K24" s="111"/>
      <c r="L24" s="111"/>
      <c r="M24" s="111"/>
      <c r="N24" s="111"/>
      <c r="O24" s="111"/>
      <c r="P24" s="112"/>
    </row>
    <row r="25" spans="1:16" ht="15.75" customHeight="1">
      <c r="A25" s="118"/>
      <c r="B25" s="111"/>
      <c r="C25" s="111"/>
      <c r="D25" s="111"/>
      <c r="E25" s="111"/>
      <c r="F25" s="111"/>
      <c r="G25" s="111"/>
      <c r="H25" s="119"/>
      <c r="I25" s="110"/>
      <c r="J25" s="111"/>
      <c r="K25" s="111"/>
      <c r="L25" s="111"/>
      <c r="M25" s="111"/>
      <c r="N25" s="111"/>
      <c r="O25" s="111"/>
      <c r="P25" s="112"/>
    </row>
    <row r="26" spans="1:16" ht="15.75" customHeight="1">
      <c r="A26" s="118"/>
      <c r="B26" s="111"/>
      <c r="C26" s="111"/>
      <c r="D26" s="111"/>
      <c r="E26" s="111"/>
      <c r="F26" s="111"/>
      <c r="G26" s="111"/>
      <c r="H26" s="119"/>
      <c r="I26" s="110"/>
      <c r="J26" s="111"/>
      <c r="K26" s="111"/>
      <c r="L26" s="111"/>
      <c r="M26" s="111"/>
      <c r="N26" s="111"/>
      <c r="O26" s="111"/>
      <c r="P26" s="112"/>
    </row>
    <row r="27" spans="1:16" ht="37.5" customHeight="1" thickBot="1">
      <c r="A27" s="120"/>
      <c r="B27" s="114"/>
      <c r="C27" s="114"/>
      <c r="D27" s="114"/>
      <c r="E27" s="114"/>
      <c r="F27" s="114"/>
      <c r="G27" s="114"/>
      <c r="H27" s="121"/>
      <c r="I27" s="113"/>
      <c r="J27" s="114"/>
      <c r="K27" s="114"/>
      <c r="L27" s="114"/>
      <c r="M27" s="114"/>
      <c r="N27" s="114"/>
      <c r="O27" s="114"/>
      <c r="P27" s="115"/>
    </row>
    <row r="28" ht="30" customHeight="1"/>
    <row r="35" ht="13.5">
      <c r="I35" s="36"/>
    </row>
    <row r="36" spans="3:9" ht="14.25">
      <c r="C36" s="34"/>
      <c r="D36" s="31"/>
      <c r="E36" s="31"/>
      <c r="F36" s="31"/>
      <c r="G36" s="32"/>
      <c r="H36" s="33"/>
      <c r="I36" s="31"/>
    </row>
    <row r="37" spans="3:9" ht="14.25">
      <c r="C37" s="34"/>
      <c r="D37" s="31"/>
      <c r="E37" s="31"/>
      <c r="F37" s="31"/>
      <c r="G37" s="32"/>
      <c r="H37" s="33"/>
      <c r="I37" s="31"/>
    </row>
    <row r="38" spans="3:9" ht="14.25">
      <c r="C38" s="34"/>
      <c r="D38" s="31"/>
      <c r="E38" s="31"/>
      <c r="F38" s="31"/>
      <c r="G38" s="32"/>
      <c r="H38" s="35"/>
      <c r="I38" s="31"/>
    </row>
    <row r="39" spans="3:9" ht="14.25">
      <c r="C39" s="31"/>
      <c r="D39" s="31"/>
      <c r="E39" s="31"/>
      <c r="F39" s="31"/>
      <c r="G39" s="32"/>
      <c r="H39" s="35"/>
      <c r="I39" s="31"/>
    </row>
    <row r="40" spans="3:9" ht="14.25">
      <c r="C40" s="31"/>
      <c r="D40" s="31"/>
      <c r="E40" s="31"/>
      <c r="F40" s="31"/>
      <c r="G40" s="32"/>
      <c r="H40" s="35"/>
      <c r="I40" s="31"/>
    </row>
    <row r="41" ht="13.5">
      <c r="I41" s="36"/>
    </row>
    <row r="42" ht="13.5">
      <c r="I42" s="36"/>
    </row>
  </sheetData>
  <sheetProtection/>
  <mergeCells count="29">
    <mergeCell ref="E2:M3"/>
    <mergeCell ref="D7:H8"/>
    <mergeCell ref="D9:F9"/>
    <mergeCell ref="I7:K8"/>
    <mergeCell ref="C2:D3"/>
    <mergeCell ref="A5:C5"/>
    <mergeCell ref="M7:M9"/>
    <mergeCell ref="E5:P5"/>
    <mergeCell ref="D10:F10"/>
    <mergeCell ref="E6:K6"/>
    <mergeCell ref="A11:H11"/>
    <mergeCell ref="H10:I10"/>
    <mergeCell ref="L7:L9"/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showZeros="0" view="pageBreakPreview" zoomScaleSheetLayoutView="100" zoomScalePageLayoutView="0" workbookViewId="0" topLeftCell="A1">
      <pane ySplit="7" topLeftCell="A29" activePane="bottomLeft" state="frozen"/>
      <selection pane="topLeft" activeCell="C87" sqref="C87"/>
      <selection pane="bottomLeft" activeCell="M1" sqref="M1:BT65536"/>
    </sheetView>
  </sheetViews>
  <sheetFormatPr defaultColWidth="8.59765625" defaultRowHeight="15" outlineLevelRow="1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2:12" ht="28.5">
      <c r="B3" s="248" t="s">
        <v>39</v>
      </c>
      <c r="C3" s="249"/>
      <c r="D3" s="249"/>
      <c r="E3" s="249"/>
      <c r="F3" s="249"/>
      <c r="G3" s="249"/>
      <c r="H3" s="249"/>
      <c r="I3" s="249"/>
      <c r="J3" s="249"/>
      <c r="K3" s="249"/>
      <c r="L3" s="1"/>
    </row>
    <row r="4" spans="1:12" ht="14.25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1"/>
    </row>
    <row r="5" spans="1:12" ht="13.5" customHeight="1">
      <c r="A5" s="1"/>
      <c r="B5" s="3"/>
      <c r="C5" s="229" t="s">
        <v>0</v>
      </c>
      <c r="D5" s="232" t="s">
        <v>1</v>
      </c>
      <c r="E5" s="233"/>
      <c r="F5" s="4" t="s">
        <v>2</v>
      </c>
      <c r="G5" s="238" t="s">
        <v>3</v>
      </c>
      <c r="H5" s="238" t="s">
        <v>4</v>
      </c>
      <c r="I5" s="232" t="s">
        <v>5</v>
      </c>
      <c r="J5" s="250"/>
      <c r="K5" s="233"/>
      <c r="L5" s="2"/>
    </row>
    <row r="6" spans="1:12" ht="14.25">
      <c r="A6" s="1"/>
      <c r="B6" s="5"/>
      <c r="C6" s="230"/>
      <c r="D6" s="234"/>
      <c r="E6" s="235"/>
      <c r="F6" s="5"/>
      <c r="G6" s="239"/>
      <c r="H6" s="239"/>
      <c r="I6" s="234"/>
      <c r="J6" s="251"/>
      <c r="K6" s="235"/>
      <c r="L6" s="2"/>
    </row>
    <row r="7" spans="1:12" ht="14.25" customHeight="1">
      <c r="A7" s="1"/>
      <c r="B7" s="6"/>
      <c r="C7" s="231"/>
      <c r="D7" s="236"/>
      <c r="E7" s="237"/>
      <c r="F7" s="7" t="s">
        <v>6</v>
      </c>
      <c r="G7" s="8" t="s">
        <v>7</v>
      </c>
      <c r="H7" s="8" t="s">
        <v>7</v>
      </c>
      <c r="I7" s="236"/>
      <c r="J7" s="252"/>
      <c r="K7" s="237"/>
      <c r="L7" s="2"/>
    </row>
    <row r="8" spans="1:12" ht="18" customHeight="1">
      <c r="A8" s="1"/>
      <c r="B8" s="3"/>
      <c r="C8" s="240" t="str">
        <f>'工事用 (様式)'!E6</f>
        <v>医療センター給湯配管更新工事</v>
      </c>
      <c r="D8" s="241"/>
      <c r="E8" s="242"/>
      <c r="F8" s="18"/>
      <c r="G8" s="246"/>
      <c r="H8" s="246"/>
      <c r="I8" s="253"/>
      <c r="J8" s="254"/>
      <c r="K8" s="255"/>
      <c r="L8" s="2"/>
    </row>
    <row r="9" spans="1:12" ht="18" customHeight="1">
      <c r="A9" s="1"/>
      <c r="B9" s="6"/>
      <c r="C9" s="243"/>
      <c r="D9" s="244"/>
      <c r="E9" s="245"/>
      <c r="F9" s="9">
        <f>IF(F8="","",VLOOKUP(F8,#REF!,2))</f>
      </c>
      <c r="G9" s="247"/>
      <c r="H9" s="247"/>
      <c r="I9" s="256"/>
      <c r="J9" s="257"/>
      <c r="K9" s="258"/>
      <c r="L9" s="2"/>
    </row>
    <row r="10" spans="1:12" ht="18" customHeight="1">
      <c r="A10" s="1"/>
      <c r="B10" s="38" t="s">
        <v>54</v>
      </c>
      <c r="C10" s="3" t="s">
        <v>38</v>
      </c>
      <c r="D10" s="197"/>
      <c r="E10" s="198"/>
      <c r="F10" s="18"/>
      <c r="G10" s="201"/>
      <c r="H10" s="201"/>
      <c r="I10" s="217"/>
      <c r="J10" s="218"/>
      <c r="K10" s="219"/>
      <c r="L10" s="2"/>
    </row>
    <row r="11" spans="1:12" ht="18" customHeight="1">
      <c r="A11" s="1"/>
      <c r="B11" s="6"/>
      <c r="C11" s="6"/>
      <c r="D11" s="199"/>
      <c r="E11" s="200"/>
      <c r="F11" s="9"/>
      <c r="G11" s="202"/>
      <c r="H11" s="202"/>
      <c r="I11" s="220"/>
      <c r="J11" s="221"/>
      <c r="K11" s="222"/>
      <c r="L11" s="2"/>
    </row>
    <row r="12" spans="1:12" ht="18" customHeight="1">
      <c r="A12" s="1"/>
      <c r="B12" s="37" t="s">
        <v>55</v>
      </c>
      <c r="C12" s="3" t="s">
        <v>31</v>
      </c>
      <c r="D12" s="197">
        <v>1</v>
      </c>
      <c r="E12" s="198"/>
      <c r="F12" s="18"/>
      <c r="G12" s="201"/>
      <c r="H12" s="201"/>
      <c r="I12" s="217"/>
      <c r="J12" s="218"/>
      <c r="K12" s="219"/>
      <c r="L12" s="10"/>
    </row>
    <row r="13" spans="1:12" ht="18" customHeight="1">
      <c r="A13" s="1"/>
      <c r="B13" s="6"/>
      <c r="C13" s="6"/>
      <c r="D13" s="199"/>
      <c r="E13" s="200"/>
      <c r="F13" s="9" t="s">
        <v>8</v>
      </c>
      <c r="G13" s="202"/>
      <c r="H13" s="202"/>
      <c r="I13" s="220"/>
      <c r="J13" s="221"/>
      <c r="K13" s="222"/>
      <c r="L13" s="10"/>
    </row>
    <row r="14" spans="1:12" ht="18" customHeight="1">
      <c r="A14" s="1"/>
      <c r="B14" s="37"/>
      <c r="C14" s="3"/>
      <c r="D14" s="197"/>
      <c r="E14" s="198"/>
      <c r="F14" s="18"/>
      <c r="G14" s="201"/>
      <c r="H14" s="201"/>
      <c r="I14" s="217"/>
      <c r="J14" s="218"/>
      <c r="K14" s="219"/>
      <c r="L14" s="10"/>
    </row>
    <row r="15" spans="1:12" ht="18" customHeight="1">
      <c r="A15" s="1"/>
      <c r="B15" s="6"/>
      <c r="C15" s="6"/>
      <c r="D15" s="199"/>
      <c r="E15" s="200"/>
      <c r="F15" s="9"/>
      <c r="G15" s="202"/>
      <c r="H15" s="202"/>
      <c r="I15" s="220"/>
      <c r="J15" s="221"/>
      <c r="K15" s="222"/>
      <c r="L15" s="10"/>
    </row>
    <row r="16" spans="1:12" ht="18" customHeight="1">
      <c r="A16" s="1"/>
      <c r="B16" s="37"/>
      <c r="C16" s="3"/>
      <c r="D16" s="197"/>
      <c r="E16" s="198"/>
      <c r="F16" s="18"/>
      <c r="G16" s="201"/>
      <c r="H16" s="201"/>
      <c r="I16" s="217"/>
      <c r="J16" s="218"/>
      <c r="K16" s="219"/>
      <c r="L16" s="10"/>
    </row>
    <row r="17" spans="1:12" ht="18" customHeight="1">
      <c r="A17" s="1"/>
      <c r="B17" s="12"/>
      <c r="C17" s="6"/>
      <c r="D17" s="199"/>
      <c r="E17" s="200"/>
      <c r="F17" s="9"/>
      <c r="G17" s="202"/>
      <c r="H17" s="202"/>
      <c r="I17" s="220"/>
      <c r="J17" s="221"/>
      <c r="K17" s="222"/>
      <c r="L17" s="10"/>
    </row>
    <row r="18" spans="1:12" ht="18" customHeight="1">
      <c r="A18" s="1"/>
      <c r="B18" s="38"/>
      <c r="C18" s="3"/>
      <c r="D18" s="197"/>
      <c r="E18" s="198"/>
      <c r="F18" s="18"/>
      <c r="G18" s="201"/>
      <c r="H18" s="201"/>
      <c r="I18" s="217"/>
      <c r="J18" s="218"/>
      <c r="K18" s="219"/>
      <c r="L18" s="10"/>
    </row>
    <row r="19" spans="1:12" ht="18" customHeight="1">
      <c r="A19" s="1"/>
      <c r="B19" s="6"/>
      <c r="C19" s="6"/>
      <c r="D19" s="199"/>
      <c r="E19" s="200"/>
      <c r="F19" s="9"/>
      <c r="G19" s="202"/>
      <c r="H19" s="202"/>
      <c r="I19" s="220"/>
      <c r="J19" s="221"/>
      <c r="K19" s="222"/>
      <c r="L19" s="10"/>
    </row>
    <row r="20" spans="1:12" ht="18" customHeight="1">
      <c r="A20" s="1"/>
      <c r="B20" s="3"/>
      <c r="C20" s="3"/>
      <c r="D20" s="197"/>
      <c r="E20" s="198"/>
      <c r="F20" s="18"/>
      <c r="G20" s="201"/>
      <c r="H20" s="201"/>
      <c r="I20" s="217"/>
      <c r="J20" s="218"/>
      <c r="K20" s="219"/>
      <c r="L20" s="10"/>
    </row>
    <row r="21" spans="1:12" ht="18" customHeight="1">
      <c r="A21" s="1"/>
      <c r="B21" s="6"/>
      <c r="C21" s="6"/>
      <c r="D21" s="199"/>
      <c r="E21" s="200"/>
      <c r="F21" s="9">
        <f>IF(F20="","",VLOOKUP(F20,#REF!,2))</f>
      </c>
      <c r="G21" s="202"/>
      <c r="H21" s="202"/>
      <c r="I21" s="220"/>
      <c r="J21" s="221"/>
      <c r="K21" s="222"/>
      <c r="L21" s="10"/>
    </row>
    <row r="22" spans="1:12" ht="18" customHeight="1">
      <c r="A22" s="1"/>
      <c r="B22" s="3"/>
      <c r="C22" s="3"/>
      <c r="D22" s="197"/>
      <c r="E22" s="198"/>
      <c r="F22" s="18"/>
      <c r="G22" s="201"/>
      <c r="H22" s="201"/>
      <c r="I22" s="217"/>
      <c r="J22" s="218"/>
      <c r="K22" s="219"/>
      <c r="L22" s="10"/>
    </row>
    <row r="23" spans="1:12" ht="18" customHeight="1">
      <c r="A23" s="1"/>
      <c r="B23" s="6"/>
      <c r="C23" s="6"/>
      <c r="D23" s="199"/>
      <c r="E23" s="200"/>
      <c r="F23" s="9">
        <f>IF(F22="","",VLOOKUP(F22,#REF!,2))</f>
      </c>
      <c r="G23" s="202"/>
      <c r="H23" s="202"/>
      <c r="I23" s="220"/>
      <c r="J23" s="221"/>
      <c r="K23" s="222"/>
      <c r="L23" s="10"/>
    </row>
    <row r="24" spans="1:12" ht="18" customHeight="1">
      <c r="A24" s="1"/>
      <c r="B24" s="3"/>
      <c r="C24" s="3"/>
      <c r="D24" s="197"/>
      <c r="E24" s="198"/>
      <c r="F24" s="18"/>
      <c r="G24" s="201"/>
      <c r="H24" s="201"/>
      <c r="I24" s="217"/>
      <c r="J24" s="218"/>
      <c r="K24" s="219"/>
      <c r="L24" s="10"/>
    </row>
    <row r="25" spans="1:12" ht="18" customHeight="1">
      <c r="A25" s="1"/>
      <c r="B25" s="6"/>
      <c r="C25" s="6"/>
      <c r="D25" s="199"/>
      <c r="E25" s="200"/>
      <c r="F25" s="9">
        <f>IF(F24="","",VLOOKUP(F24,#REF!,2))</f>
      </c>
      <c r="G25" s="202"/>
      <c r="H25" s="202"/>
      <c r="I25" s="220"/>
      <c r="J25" s="221"/>
      <c r="K25" s="222"/>
      <c r="L25" s="10"/>
    </row>
    <row r="26" spans="1:12" ht="18" customHeight="1">
      <c r="A26" s="1"/>
      <c r="B26" s="3"/>
      <c r="C26" s="3"/>
      <c r="D26" s="197"/>
      <c r="E26" s="198"/>
      <c r="F26" s="18"/>
      <c r="G26" s="201"/>
      <c r="H26" s="201"/>
      <c r="I26" s="217"/>
      <c r="J26" s="218"/>
      <c r="K26" s="219"/>
      <c r="L26" s="10"/>
    </row>
    <row r="27" spans="1:12" ht="18" customHeight="1">
      <c r="A27" s="1"/>
      <c r="B27" s="6"/>
      <c r="C27" s="6"/>
      <c r="D27" s="199"/>
      <c r="E27" s="200"/>
      <c r="F27" s="9">
        <f>IF(F26="","",VLOOKUP(F26,#REF!,2))</f>
      </c>
      <c r="G27" s="202"/>
      <c r="H27" s="202"/>
      <c r="I27" s="220"/>
      <c r="J27" s="221"/>
      <c r="K27" s="222"/>
      <c r="L27" s="10"/>
    </row>
    <row r="28" spans="1:12" ht="18" customHeight="1">
      <c r="A28" s="1"/>
      <c r="B28" s="3"/>
      <c r="C28" s="3"/>
      <c r="D28" s="197"/>
      <c r="E28" s="198"/>
      <c r="F28" s="18"/>
      <c r="G28" s="201"/>
      <c r="H28" s="201"/>
      <c r="I28" s="217"/>
      <c r="J28" s="218"/>
      <c r="K28" s="219"/>
      <c r="L28" s="10"/>
    </row>
    <row r="29" spans="1:12" ht="18" customHeight="1">
      <c r="A29" s="1"/>
      <c r="B29" s="6"/>
      <c r="C29" s="6"/>
      <c r="D29" s="199"/>
      <c r="E29" s="200"/>
      <c r="F29" s="9">
        <f>IF(F28="","",VLOOKUP(F28,#REF!,2))</f>
      </c>
      <c r="G29" s="202"/>
      <c r="H29" s="202"/>
      <c r="I29" s="220"/>
      <c r="J29" s="221"/>
      <c r="K29" s="222"/>
      <c r="L29" s="10"/>
    </row>
    <row r="30" spans="1:12" ht="18" customHeight="1">
      <c r="A30" s="1"/>
      <c r="B30" s="3"/>
      <c r="C30" s="3" t="s">
        <v>59</v>
      </c>
      <c r="D30" s="197"/>
      <c r="E30" s="198"/>
      <c r="F30" s="18"/>
      <c r="G30" s="201"/>
      <c r="H30" s="201"/>
      <c r="I30" s="217"/>
      <c r="J30" s="218"/>
      <c r="K30" s="219"/>
      <c r="L30" s="10"/>
    </row>
    <row r="31" spans="1:12" ht="18" customHeight="1">
      <c r="A31" s="1"/>
      <c r="B31" s="6"/>
      <c r="C31" s="6"/>
      <c r="D31" s="199"/>
      <c r="E31" s="200"/>
      <c r="F31" s="11">
        <f>IF(F30="","",VLOOKUP(F30,#REF!,2))</f>
      </c>
      <c r="G31" s="202"/>
      <c r="H31" s="202"/>
      <c r="I31" s="220"/>
      <c r="J31" s="221"/>
      <c r="K31" s="222"/>
      <c r="L31" s="10"/>
    </row>
    <row r="32" spans="1:12" ht="18" customHeight="1">
      <c r="A32" s="1"/>
      <c r="B32" s="2"/>
      <c r="C32" s="2"/>
      <c r="D32" s="58"/>
      <c r="E32" s="58"/>
      <c r="F32" s="25"/>
      <c r="G32" s="54"/>
      <c r="H32" s="54"/>
      <c r="I32" s="55"/>
      <c r="J32" s="55"/>
      <c r="K32" s="55"/>
      <c r="L32" s="2"/>
    </row>
    <row r="33" spans="1:12" ht="18" customHeight="1">
      <c r="A33" s="1"/>
      <c r="B33" s="1"/>
      <c r="C33" s="1"/>
      <c r="D33" s="59"/>
      <c r="E33" s="59"/>
      <c r="F33" s="1"/>
      <c r="G33" s="1"/>
      <c r="H33" s="1"/>
      <c r="I33" s="228"/>
      <c r="J33" s="228"/>
      <c r="K33" s="228"/>
      <c r="L33" s="1"/>
    </row>
    <row r="34" spans="1:12" ht="18" customHeight="1">
      <c r="A34" s="1"/>
      <c r="B34" s="3"/>
      <c r="C34" s="3"/>
      <c r="D34" s="197"/>
      <c r="E34" s="198"/>
      <c r="F34" s="3"/>
      <c r="G34" s="201"/>
      <c r="H34" s="201"/>
      <c r="I34" s="203"/>
      <c r="J34" s="204"/>
      <c r="K34" s="205"/>
      <c r="L34" s="1"/>
    </row>
    <row r="35" spans="1:12" ht="18" customHeight="1">
      <c r="A35" s="1"/>
      <c r="B35" s="6"/>
      <c r="C35" s="6"/>
      <c r="D35" s="199"/>
      <c r="E35" s="200"/>
      <c r="F35" s="12"/>
      <c r="G35" s="202"/>
      <c r="H35" s="202"/>
      <c r="I35" s="206"/>
      <c r="J35" s="207"/>
      <c r="K35" s="208"/>
      <c r="L35" s="1"/>
    </row>
    <row r="36" spans="1:12" ht="18" customHeight="1">
      <c r="A36" s="1"/>
      <c r="B36" s="38" t="s">
        <v>30</v>
      </c>
      <c r="C36" s="3" t="s">
        <v>38</v>
      </c>
      <c r="D36" s="197">
        <v>1</v>
      </c>
      <c r="E36" s="198"/>
      <c r="F36" s="3"/>
      <c r="G36" s="201"/>
      <c r="H36" s="201"/>
      <c r="I36" s="203"/>
      <c r="J36" s="204"/>
      <c r="K36" s="205"/>
      <c r="L36" s="2"/>
    </row>
    <row r="37" spans="1:12" ht="18" customHeight="1">
      <c r="A37" s="1"/>
      <c r="B37" s="29"/>
      <c r="C37" s="6"/>
      <c r="D37" s="199"/>
      <c r="E37" s="200"/>
      <c r="F37" s="12" t="s">
        <v>8</v>
      </c>
      <c r="G37" s="202"/>
      <c r="H37" s="202"/>
      <c r="I37" s="206"/>
      <c r="J37" s="207"/>
      <c r="K37" s="208"/>
      <c r="L37" s="2"/>
    </row>
    <row r="38" spans="1:12" ht="18" customHeight="1">
      <c r="A38" s="1"/>
      <c r="B38" s="38" t="s">
        <v>32</v>
      </c>
      <c r="C38" s="10" t="s">
        <v>46</v>
      </c>
      <c r="D38" s="197">
        <v>1</v>
      </c>
      <c r="E38" s="198"/>
      <c r="F38" s="3"/>
      <c r="G38" s="201"/>
      <c r="H38" s="201"/>
      <c r="I38" s="227"/>
      <c r="J38" s="226"/>
      <c r="K38" s="13"/>
      <c r="L38" s="10"/>
    </row>
    <row r="39" spans="1:12" ht="18" customHeight="1">
      <c r="A39" s="1"/>
      <c r="B39" s="12"/>
      <c r="C39" s="6"/>
      <c r="D39" s="199"/>
      <c r="E39" s="200"/>
      <c r="F39" s="12" t="s">
        <v>8</v>
      </c>
      <c r="G39" s="202"/>
      <c r="H39" s="202"/>
      <c r="I39" s="14"/>
      <c r="J39" s="21"/>
      <c r="K39" s="15"/>
      <c r="L39" s="10"/>
    </row>
    <row r="40" spans="1:12" ht="18" customHeight="1" hidden="1" outlineLevel="1">
      <c r="A40" s="1"/>
      <c r="B40" s="38" t="s">
        <v>33</v>
      </c>
      <c r="C40" s="10" t="s">
        <v>45</v>
      </c>
      <c r="D40" s="197">
        <v>1</v>
      </c>
      <c r="E40" s="198"/>
      <c r="F40" s="3"/>
      <c r="G40" s="201"/>
      <c r="H40" s="201"/>
      <c r="I40" s="227"/>
      <c r="J40" s="226"/>
      <c r="K40" s="13"/>
      <c r="L40" s="2"/>
    </row>
    <row r="41" spans="1:12" ht="18" customHeight="1" hidden="1" outlineLevel="1">
      <c r="A41" s="1"/>
      <c r="B41" s="12"/>
      <c r="C41" s="6"/>
      <c r="D41" s="199"/>
      <c r="E41" s="200"/>
      <c r="F41" s="12" t="s">
        <v>8</v>
      </c>
      <c r="G41" s="202"/>
      <c r="H41" s="202"/>
      <c r="I41" s="14"/>
      <c r="J41" s="21"/>
      <c r="K41" s="15"/>
      <c r="L41" s="2"/>
    </row>
    <row r="42" spans="1:12" ht="18" customHeight="1" hidden="1" outlineLevel="1">
      <c r="A42" s="1"/>
      <c r="B42" s="38" t="s">
        <v>42</v>
      </c>
      <c r="C42" s="10" t="s">
        <v>44</v>
      </c>
      <c r="D42" s="197">
        <v>1</v>
      </c>
      <c r="E42" s="198"/>
      <c r="F42" s="3"/>
      <c r="G42" s="201"/>
      <c r="H42" s="201"/>
      <c r="I42" s="227"/>
      <c r="J42" s="226"/>
      <c r="K42" s="13"/>
      <c r="L42" s="2"/>
    </row>
    <row r="43" spans="1:12" ht="18" customHeight="1" hidden="1" outlineLevel="1">
      <c r="A43" s="1"/>
      <c r="B43" s="12"/>
      <c r="C43" s="6"/>
      <c r="D43" s="199"/>
      <c r="E43" s="200"/>
      <c r="F43" s="12" t="s">
        <v>8</v>
      </c>
      <c r="G43" s="202"/>
      <c r="H43" s="202"/>
      <c r="I43" s="14"/>
      <c r="J43" s="21"/>
      <c r="K43" s="15"/>
      <c r="L43" s="2"/>
    </row>
    <row r="44" spans="1:12" ht="18" customHeight="1" collapsed="1">
      <c r="A44" s="1"/>
      <c r="B44" s="38" t="s">
        <v>60</v>
      </c>
      <c r="C44" s="3" t="s">
        <v>43</v>
      </c>
      <c r="D44" s="197">
        <v>1</v>
      </c>
      <c r="E44" s="198"/>
      <c r="F44" s="3"/>
      <c r="G44" s="201"/>
      <c r="H44" s="201"/>
      <c r="I44" s="203"/>
      <c r="J44" s="204"/>
      <c r="K44" s="205"/>
      <c r="L44" s="2"/>
    </row>
    <row r="45" spans="1:12" ht="18" customHeight="1">
      <c r="A45" s="1"/>
      <c r="B45" s="12"/>
      <c r="C45" s="6"/>
      <c r="D45" s="199"/>
      <c r="E45" s="200"/>
      <c r="F45" s="12" t="s">
        <v>8</v>
      </c>
      <c r="G45" s="202"/>
      <c r="H45" s="202"/>
      <c r="I45" s="206"/>
      <c r="J45" s="207"/>
      <c r="K45" s="208"/>
      <c r="L45" s="2"/>
    </row>
    <row r="46" spans="1:12" ht="18" customHeight="1">
      <c r="A46" s="1"/>
      <c r="B46" s="38" t="s">
        <v>61</v>
      </c>
      <c r="C46" s="10" t="s">
        <v>47</v>
      </c>
      <c r="D46" s="197">
        <v>1</v>
      </c>
      <c r="E46" s="198"/>
      <c r="F46" s="3"/>
      <c r="G46" s="201"/>
      <c r="H46" s="201"/>
      <c r="I46" s="226"/>
      <c r="J46" s="226"/>
      <c r="K46" s="13"/>
      <c r="L46" s="2"/>
    </row>
    <row r="47" spans="1:12" ht="18" customHeight="1">
      <c r="A47" s="1"/>
      <c r="B47" s="69"/>
      <c r="C47" s="10"/>
      <c r="D47" s="223"/>
      <c r="E47" s="224"/>
      <c r="F47" s="69" t="s">
        <v>8</v>
      </c>
      <c r="G47" s="225"/>
      <c r="H47" s="202"/>
      <c r="I47" s="54"/>
      <c r="J47" s="45"/>
      <c r="K47" s="70"/>
      <c r="L47" s="2"/>
    </row>
    <row r="48" spans="1:12" ht="18" customHeight="1" hidden="1" outlineLevel="1">
      <c r="A48" s="1"/>
      <c r="B48" s="38" t="s">
        <v>48</v>
      </c>
      <c r="C48" s="72" t="s">
        <v>50</v>
      </c>
      <c r="D48" s="197">
        <v>1</v>
      </c>
      <c r="E48" s="198"/>
      <c r="F48" s="3"/>
      <c r="G48" s="201"/>
      <c r="H48" s="201"/>
      <c r="I48" s="214"/>
      <c r="J48" s="214"/>
      <c r="K48" s="13"/>
      <c r="L48" s="2"/>
    </row>
    <row r="49" spans="1:12" ht="18" customHeight="1" hidden="1" outlineLevel="1">
      <c r="A49" s="1"/>
      <c r="B49" s="12"/>
      <c r="C49" s="73"/>
      <c r="D49" s="199"/>
      <c r="E49" s="200"/>
      <c r="F49" s="12" t="s">
        <v>8</v>
      </c>
      <c r="G49" s="202"/>
      <c r="H49" s="202"/>
      <c r="I49" s="17"/>
      <c r="J49" s="44"/>
      <c r="K49" s="15"/>
      <c r="L49" s="2"/>
    </row>
    <row r="50" spans="1:12" ht="18" customHeight="1" hidden="1" outlineLevel="1">
      <c r="A50" s="1"/>
      <c r="B50" s="69" t="s">
        <v>49</v>
      </c>
      <c r="C50" s="10" t="s">
        <v>51</v>
      </c>
      <c r="D50" s="223">
        <v>1</v>
      </c>
      <c r="E50" s="224"/>
      <c r="F50" s="5"/>
      <c r="G50" s="225"/>
      <c r="H50" s="225"/>
      <c r="I50" s="261"/>
      <c r="J50" s="261"/>
      <c r="K50" s="71"/>
      <c r="L50" s="2"/>
    </row>
    <row r="51" spans="1:12" ht="18" customHeight="1" hidden="1" outlineLevel="1">
      <c r="A51" s="1"/>
      <c r="B51" s="12"/>
      <c r="C51" s="10"/>
      <c r="D51" s="199"/>
      <c r="E51" s="200"/>
      <c r="F51" s="12" t="s">
        <v>8</v>
      </c>
      <c r="G51" s="202"/>
      <c r="H51" s="202"/>
      <c r="I51" s="17"/>
      <c r="J51" s="44"/>
      <c r="K51" s="15"/>
      <c r="L51" s="2"/>
    </row>
    <row r="52" spans="1:12" ht="18" customHeight="1" collapsed="1">
      <c r="A52" s="1"/>
      <c r="B52" s="38" t="s">
        <v>9</v>
      </c>
      <c r="C52" s="3" t="s">
        <v>41</v>
      </c>
      <c r="D52" s="197"/>
      <c r="E52" s="198"/>
      <c r="F52" s="3"/>
      <c r="G52" s="201"/>
      <c r="H52" s="225"/>
      <c r="I52" s="203"/>
      <c r="J52" s="204"/>
      <c r="K52" s="205"/>
      <c r="L52" s="10"/>
    </row>
    <row r="53" spans="1:12" ht="18" customHeight="1">
      <c r="A53" s="1"/>
      <c r="B53" s="12"/>
      <c r="C53" s="10"/>
      <c r="D53" s="199"/>
      <c r="E53" s="200"/>
      <c r="F53" s="12"/>
      <c r="G53" s="202"/>
      <c r="H53" s="202"/>
      <c r="I53" s="206"/>
      <c r="J53" s="207"/>
      <c r="K53" s="208"/>
      <c r="L53" s="10"/>
    </row>
    <row r="54" spans="1:12" ht="18" customHeight="1">
      <c r="A54" s="1"/>
      <c r="B54" s="3"/>
      <c r="C54" s="3" t="s">
        <v>24</v>
      </c>
      <c r="D54" s="197"/>
      <c r="E54" s="198"/>
      <c r="F54" s="3"/>
      <c r="G54" s="201"/>
      <c r="H54" s="201"/>
      <c r="I54" s="203"/>
      <c r="J54" s="204"/>
      <c r="K54" s="205"/>
      <c r="L54" s="2"/>
    </row>
    <row r="55" spans="1:12" ht="18" customHeight="1">
      <c r="A55" s="1"/>
      <c r="B55" s="6"/>
      <c r="C55" s="6"/>
      <c r="D55" s="199"/>
      <c r="E55" s="200"/>
      <c r="F55" s="12"/>
      <c r="G55" s="202"/>
      <c r="H55" s="202"/>
      <c r="I55" s="206"/>
      <c r="J55" s="207"/>
      <c r="K55" s="208"/>
      <c r="L55" s="2"/>
    </row>
    <row r="56" spans="1:12" ht="18" customHeight="1" hidden="1" outlineLevel="1">
      <c r="A56" s="1"/>
      <c r="B56" s="38"/>
      <c r="C56" s="76"/>
      <c r="D56" s="60"/>
      <c r="E56" s="61"/>
      <c r="F56" s="38"/>
      <c r="G56" s="64"/>
      <c r="H56" s="64"/>
      <c r="I56" s="23"/>
      <c r="J56" s="23"/>
      <c r="K56" s="24"/>
      <c r="L56" s="2"/>
    </row>
    <row r="57" spans="1:12" ht="18" customHeight="1" hidden="1" outlineLevel="1">
      <c r="A57" s="1"/>
      <c r="B57" s="12"/>
      <c r="C57" s="77"/>
      <c r="D57" s="62"/>
      <c r="E57" s="63"/>
      <c r="F57" s="12"/>
      <c r="G57" s="65"/>
      <c r="H57" s="65"/>
      <c r="I57" s="66"/>
      <c r="J57" s="66"/>
      <c r="K57" s="67"/>
      <c r="L57" s="2"/>
    </row>
    <row r="58" spans="1:12" ht="18" customHeight="1" hidden="1" outlineLevel="1">
      <c r="A58" s="1"/>
      <c r="B58" s="75"/>
      <c r="C58" s="2"/>
      <c r="D58" s="58"/>
      <c r="E58" s="58"/>
      <c r="F58" s="75"/>
      <c r="G58" s="54"/>
      <c r="H58" s="54"/>
      <c r="I58" s="74"/>
      <c r="J58" s="74"/>
      <c r="K58" s="74"/>
      <c r="L58" s="2"/>
    </row>
    <row r="59" spans="1:12" ht="18" customHeight="1" hidden="1" outlineLevel="1">
      <c r="A59" s="1"/>
      <c r="B59" s="75"/>
      <c r="C59" s="2"/>
      <c r="D59" s="58"/>
      <c r="E59" s="58"/>
      <c r="F59" s="75"/>
      <c r="G59" s="54"/>
      <c r="H59" s="54"/>
      <c r="I59" s="74"/>
      <c r="J59" s="74"/>
      <c r="K59" s="74"/>
      <c r="L59" s="2"/>
    </row>
    <row r="60" spans="1:12" ht="18" customHeight="1" hidden="1" outlineLevel="1">
      <c r="A60" s="1"/>
      <c r="B60" s="38"/>
      <c r="C60" s="76"/>
      <c r="D60" s="60"/>
      <c r="E60" s="61"/>
      <c r="F60" s="38"/>
      <c r="G60" s="64"/>
      <c r="H60" s="64"/>
      <c r="I60" s="23"/>
      <c r="J60" s="23"/>
      <c r="K60" s="24"/>
      <c r="L60" s="2"/>
    </row>
    <row r="61" spans="1:12" ht="18" customHeight="1" hidden="1" outlineLevel="1">
      <c r="A61" s="1"/>
      <c r="B61" s="12"/>
      <c r="C61" s="77"/>
      <c r="D61" s="62"/>
      <c r="E61" s="63"/>
      <c r="F61" s="12"/>
      <c r="G61" s="65"/>
      <c r="H61" s="65"/>
      <c r="I61" s="66"/>
      <c r="J61" s="66"/>
      <c r="K61" s="67"/>
      <c r="L61" s="2"/>
    </row>
    <row r="62" spans="1:12" ht="18" customHeight="1" collapsed="1">
      <c r="A62" s="1"/>
      <c r="B62" s="69" t="s">
        <v>34</v>
      </c>
      <c r="C62" s="5" t="s">
        <v>36</v>
      </c>
      <c r="D62" s="223">
        <v>1</v>
      </c>
      <c r="E62" s="224"/>
      <c r="F62" s="5"/>
      <c r="G62" s="225"/>
      <c r="H62" s="225"/>
      <c r="I62" s="261"/>
      <c r="J62" s="261"/>
      <c r="K62" s="71"/>
      <c r="L62" s="2"/>
    </row>
    <row r="63" spans="1:12" ht="18" customHeight="1">
      <c r="A63" s="1"/>
      <c r="B63" s="12"/>
      <c r="C63" s="10"/>
      <c r="D63" s="199"/>
      <c r="E63" s="200"/>
      <c r="F63" s="12" t="s">
        <v>8</v>
      </c>
      <c r="G63" s="202"/>
      <c r="H63" s="202"/>
      <c r="I63" s="17"/>
      <c r="J63" s="45"/>
      <c r="K63" s="15"/>
      <c r="L63" s="2"/>
    </row>
    <row r="64" spans="1:12" ht="18" customHeight="1">
      <c r="A64" s="1"/>
      <c r="B64" s="28"/>
      <c r="C64" s="3" t="s">
        <v>25</v>
      </c>
      <c r="D64" s="197">
        <v>1</v>
      </c>
      <c r="E64" s="198"/>
      <c r="F64" s="3"/>
      <c r="G64" s="201"/>
      <c r="H64" s="209"/>
      <c r="I64" s="56"/>
      <c r="J64" s="26"/>
      <c r="K64" s="27"/>
      <c r="L64" s="2"/>
    </row>
    <row r="65" spans="1:12" ht="18" customHeight="1">
      <c r="A65" s="1"/>
      <c r="B65" s="29"/>
      <c r="C65" s="10"/>
      <c r="D65" s="199"/>
      <c r="E65" s="200"/>
      <c r="F65" s="12" t="s">
        <v>8</v>
      </c>
      <c r="G65" s="202"/>
      <c r="H65" s="209"/>
      <c r="I65" s="57"/>
      <c r="J65" s="259"/>
      <c r="K65" s="260"/>
      <c r="L65" s="10"/>
    </row>
    <row r="66" spans="1:12" ht="18" customHeight="1">
      <c r="A66" s="1"/>
      <c r="B66" s="38"/>
      <c r="C66" s="3"/>
      <c r="D66" s="197"/>
      <c r="E66" s="198"/>
      <c r="F66" s="3"/>
      <c r="G66" s="201"/>
      <c r="H66" s="209"/>
      <c r="I66" s="22"/>
      <c r="J66" s="23"/>
      <c r="K66" s="24"/>
      <c r="L66" s="2"/>
    </row>
    <row r="67" spans="1:12" ht="18" customHeight="1">
      <c r="A67" s="1"/>
      <c r="B67" s="6"/>
      <c r="C67" s="10"/>
      <c r="D67" s="199"/>
      <c r="E67" s="200"/>
      <c r="F67" s="12"/>
      <c r="G67" s="202"/>
      <c r="H67" s="209"/>
      <c r="I67" s="210"/>
      <c r="J67" s="211"/>
      <c r="K67" s="212"/>
      <c r="L67" s="2"/>
    </row>
    <row r="68" spans="1:12" ht="18" customHeight="1">
      <c r="A68" s="1"/>
      <c r="B68" s="3"/>
      <c r="C68" s="3" t="s">
        <v>35</v>
      </c>
      <c r="D68" s="197">
        <v>1</v>
      </c>
      <c r="E68" s="198"/>
      <c r="F68" s="3"/>
      <c r="G68" s="201"/>
      <c r="H68" s="209"/>
      <c r="I68" s="213"/>
      <c r="J68" s="214"/>
      <c r="K68" s="16"/>
      <c r="L68" s="2"/>
    </row>
    <row r="69" spans="1:12" ht="18" customHeight="1">
      <c r="A69" s="1"/>
      <c r="B69" s="6"/>
      <c r="C69" s="10"/>
      <c r="D69" s="199"/>
      <c r="E69" s="200"/>
      <c r="F69" s="12" t="s">
        <v>8</v>
      </c>
      <c r="G69" s="202"/>
      <c r="H69" s="209"/>
      <c r="I69" s="14"/>
      <c r="J69" s="21"/>
      <c r="K69" s="15"/>
      <c r="L69" s="2"/>
    </row>
    <row r="70" spans="1:12" ht="18" customHeight="1">
      <c r="A70" s="1"/>
      <c r="B70" s="3"/>
      <c r="C70" s="3" t="s">
        <v>26</v>
      </c>
      <c r="D70" s="197"/>
      <c r="E70" s="198"/>
      <c r="F70" s="3"/>
      <c r="G70" s="201"/>
      <c r="H70" s="215"/>
      <c r="I70" s="203"/>
      <c r="J70" s="204"/>
      <c r="K70" s="205"/>
      <c r="L70" s="10"/>
    </row>
    <row r="71" spans="1:12" ht="18" customHeight="1">
      <c r="A71" s="1"/>
      <c r="B71" s="6"/>
      <c r="C71" s="73"/>
      <c r="D71" s="199"/>
      <c r="E71" s="200"/>
      <c r="F71" s="12"/>
      <c r="G71" s="202"/>
      <c r="H71" s="216"/>
      <c r="I71" s="206"/>
      <c r="J71" s="207"/>
      <c r="K71" s="208"/>
      <c r="L71" s="10"/>
    </row>
    <row r="72" spans="1:12" ht="18" customHeight="1" hidden="1" outlineLevel="1">
      <c r="A72" s="1"/>
      <c r="B72" s="3"/>
      <c r="C72" s="76"/>
      <c r="D72" s="197"/>
      <c r="E72" s="198"/>
      <c r="F72" s="3"/>
      <c r="G72" s="201"/>
      <c r="H72" s="201"/>
      <c r="I72" s="203"/>
      <c r="J72" s="204"/>
      <c r="K72" s="205"/>
      <c r="L72" s="10"/>
    </row>
    <row r="73" spans="1:12" ht="18" customHeight="1" hidden="1" outlineLevel="1">
      <c r="A73" s="1"/>
      <c r="B73" s="6"/>
      <c r="C73" s="77"/>
      <c r="D73" s="199"/>
      <c r="E73" s="200"/>
      <c r="F73" s="12"/>
      <c r="G73" s="202"/>
      <c r="H73" s="202"/>
      <c r="I73" s="206"/>
      <c r="J73" s="207"/>
      <c r="K73" s="208"/>
      <c r="L73" s="10"/>
    </row>
    <row r="74" spans="1:12" ht="18" customHeight="1" hidden="1" outlineLevel="1">
      <c r="A74" s="1"/>
      <c r="B74" s="3"/>
      <c r="C74" s="3"/>
      <c r="D74" s="197"/>
      <c r="E74" s="198"/>
      <c r="F74" s="3"/>
      <c r="G74" s="201"/>
      <c r="H74" s="201"/>
      <c r="I74" s="203"/>
      <c r="J74" s="204"/>
      <c r="K74" s="205"/>
      <c r="L74" s="10"/>
    </row>
    <row r="75" spans="1:12" ht="18" customHeight="1" hidden="1" outlineLevel="1">
      <c r="A75" s="1"/>
      <c r="B75" s="6"/>
      <c r="C75" s="6"/>
      <c r="D75" s="199"/>
      <c r="E75" s="200"/>
      <c r="F75" s="12"/>
      <c r="G75" s="202"/>
      <c r="H75" s="202"/>
      <c r="I75" s="206"/>
      <c r="J75" s="207"/>
      <c r="K75" s="208"/>
      <c r="L75" s="10"/>
    </row>
    <row r="76" spans="1:12" ht="18" customHeight="1" hidden="1" outlineLevel="1">
      <c r="A76" s="1"/>
      <c r="B76" s="3"/>
      <c r="C76" s="3"/>
      <c r="D76" s="197"/>
      <c r="E76" s="198"/>
      <c r="F76" s="3"/>
      <c r="G76" s="201"/>
      <c r="H76" s="201"/>
      <c r="I76" s="203"/>
      <c r="J76" s="204"/>
      <c r="K76" s="205"/>
      <c r="L76" s="1"/>
    </row>
    <row r="77" spans="1:12" ht="18" customHeight="1" hidden="1" outlineLevel="1">
      <c r="A77" s="1"/>
      <c r="B77" s="6"/>
      <c r="C77" s="6"/>
      <c r="D77" s="199"/>
      <c r="E77" s="200"/>
      <c r="F77" s="12"/>
      <c r="G77" s="202"/>
      <c r="H77" s="202"/>
      <c r="I77" s="206"/>
      <c r="J77" s="207"/>
      <c r="K77" s="208"/>
      <c r="L77" s="1"/>
    </row>
    <row r="78" spans="2:11" ht="18" customHeight="1" hidden="1" outlineLevel="1">
      <c r="B78" s="3"/>
      <c r="C78" s="3"/>
      <c r="D78" s="197">
        <v>33</v>
      </c>
      <c r="E78" s="198"/>
      <c r="F78" s="3"/>
      <c r="G78" s="201"/>
      <c r="H78" s="201"/>
      <c r="I78" s="203"/>
      <c r="J78" s="204"/>
      <c r="K78" s="205"/>
    </row>
    <row r="79" spans="2:11" ht="18" customHeight="1" hidden="1" outlineLevel="1">
      <c r="B79" s="6"/>
      <c r="C79" s="6"/>
      <c r="D79" s="199"/>
      <c r="E79" s="200"/>
      <c r="F79" s="12"/>
      <c r="G79" s="202"/>
      <c r="H79" s="202"/>
      <c r="I79" s="206"/>
      <c r="J79" s="207"/>
      <c r="K79" s="208"/>
    </row>
    <row r="80" spans="2:11" ht="18" customHeight="1" hidden="1" outlineLevel="1">
      <c r="B80" s="3"/>
      <c r="C80" s="3"/>
      <c r="D80" s="197">
        <v>9</v>
      </c>
      <c r="E80" s="198"/>
      <c r="F80" s="3"/>
      <c r="G80" s="201"/>
      <c r="H80" s="201"/>
      <c r="I80" s="203"/>
      <c r="J80" s="204"/>
      <c r="K80" s="205"/>
    </row>
    <row r="81" spans="2:11" ht="18" customHeight="1" hidden="1" outlineLevel="1">
      <c r="B81" s="6"/>
      <c r="C81" s="6"/>
      <c r="D81" s="199"/>
      <c r="E81" s="200"/>
      <c r="F81" s="12"/>
      <c r="G81" s="202"/>
      <c r="H81" s="202"/>
      <c r="I81" s="206"/>
      <c r="J81" s="207"/>
      <c r="K81" s="208"/>
    </row>
    <row r="82" spans="2:11" ht="18" customHeight="1" hidden="1" outlineLevel="1">
      <c r="B82" s="3"/>
      <c r="C82" s="3"/>
      <c r="D82" s="197"/>
      <c r="E82" s="198"/>
      <c r="F82" s="3"/>
      <c r="G82" s="201"/>
      <c r="H82" s="201"/>
      <c r="I82" s="203"/>
      <c r="J82" s="204"/>
      <c r="K82" s="205"/>
    </row>
    <row r="83" spans="2:11" ht="18" customHeight="1" hidden="1" outlineLevel="1">
      <c r="B83" s="6"/>
      <c r="C83" s="6"/>
      <c r="D83" s="199"/>
      <c r="E83" s="200"/>
      <c r="F83" s="12"/>
      <c r="G83" s="202"/>
      <c r="H83" s="202"/>
      <c r="I83" s="206"/>
      <c r="J83" s="207"/>
      <c r="K83" s="208"/>
    </row>
    <row r="84" ht="18" customHeight="1" collapsed="1"/>
    <row r="85" ht="18" customHeight="1"/>
  </sheetData>
  <sheetProtection/>
  <mergeCells count="167">
    <mergeCell ref="I35:K35"/>
    <mergeCell ref="D82:E83"/>
    <mergeCell ref="G82:G83"/>
    <mergeCell ref="H82:H83"/>
    <mergeCell ref="I82:K82"/>
    <mergeCell ref="I83:K83"/>
    <mergeCell ref="D78:E79"/>
    <mergeCell ref="G78:G79"/>
    <mergeCell ref="H78:H79"/>
    <mergeCell ref="I78:K78"/>
    <mergeCell ref="H62:H63"/>
    <mergeCell ref="D80:E81"/>
    <mergeCell ref="G80:G81"/>
    <mergeCell ref="H80:H81"/>
    <mergeCell ref="I80:K80"/>
    <mergeCell ref="I81:K81"/>
    <mergeCell ref="I79:K79"/>
    <mergeCell ref="D62:E63"/>
    <mergeCell ref="G62:G63"/>
    <mergeCell ref="D64:E65"/>
    <mergeCell ref="I45:K45"/>
    <mergeCell ref="D76:E77"/>
    <mergeCell ref="G76:G77"/>
    <mergeCell ref="H76:H77"/>
    <mergeCell ref="I76:K76"/>
    <mergeCell ref="I77:K77"/>
    <mergeCell ref="D48:E49"/>
    <mergeCell ref="G48:G49"/>
    <mergeCell ref="H48:H49"/>
    <mergeCell ref="I48:J48"/>
    <mergeCell ref="I26:K26"/>
    <mergeCell ref="G50:G51"/>
    <mergeCell ref="H50:H51"/>
    <mergeCell ref="I50:J50"/>
    <mergeCell ref="D40:E41"/>
    <mergeCell ref="G40:G41"/>
    <mergeCell ref="H40:H41"/>
    <mergeCell ref="I40:J40"/>
    <mergeCell ref="D42:E43"/>
    <mergeCell ref="I44:K44"/>
    <mergeCell ref="I31:K31"/>
    <mergeCell ref="I27:K27"/>
    <mergeCell ref="I28:K28"/>
    <mergeCell ref="H38:H39"/>
    <mergeCell ref="I36:K36"/>
    <mergeCell ref="I37:K37"/>
    <mergeCell ref="H36:H37"/>
    <mergeCell ref="I38:J38"/>
    <mergeCell ref="H42:H43"/>
    <mergeCell ref="J65:K65"/>
    <mergeCell ref="G52:G53"/>
    <mergeCell ref="H54:H55"/>
    <mergeCell ref="I52:K52"/>
    <mergeCell ref="I53:K53"/>
    <mergeCell ref="I62:J62"/>
    <mergeCell ref="G54:G55"/>
    <mergeCell ref="I54:K54"/>
    <mergeCell ref="H52:H53"/>
    <mergeCell ref="B3:K3"/>
    <mergeCell ref="H24:H25"/>
    <mergeCell ref="H26:H27"/>
    <mergeCell ref="H28:H29"/>
    <mergeCell ref="H30:H31"/>
    <mergeCell ref="D38:E39"/>
    <mergeCell ref="G38:G39"/>
    <mergeCell ref="D20:E21"/>
    <mergeCell ref="D22:E23"/>
    <mergeCell ref="I23:K23"/>
    <mergeCell ref="G26:G27"/>
    <mergeCell ref="G28:G29"/>
    <mergeCell ref="H20:H21"/>
    <mergeCell ref="H22:H23"/>
    <mergeCell ref="D26:E27"/>
    <mergeCell ref="D34:E35"/>
    <mergeCell ref="G34:G35"/>
    <mergeCell ref="H8:H9"/>
    <mergeCell ref="D10:E11"/>
    <mergeCell ref="G10:G11"/>
    <mergeCell ref="I5:K7"/>
    <mergeCell ref="I8:K8"/>
    <mergeCell ref="I9:K9"/>
    <mergeCell ref="I13:K13"/>
    <mergeCell ref="H14:H15"/>
    <mergeCell ref="I14:K14"/>
    <mergeCell ref="I15:K15"/>
    <mergeCell ref="H10:H11"/>
    <mergeCell ref="I10:K10"/>
    <mergeCell ref="I11:K11"/>
    <mergeCell ref="C5:C7"/>
    <mergeCell ref="D5:E7"/>
    <mergeCell ref="G5:G6"/>
    <mergeCell ref="H5:H6"/>
    <mergeCell ref="C8:E9"/>
    <mergeCell ref="I12:K12"/>
    <mergeCell ref="D12:E13"/>
    <mergeCell ref="G12:G13"/>
    <mergeCell ref="H12:H13"/>
    <mergeCell ref="G8:G9"/>
    <mergeCell ref="D14:E15"/>
    <mergeCell ref="G14:G15"/>
    <mergeCell ref="I16:K16"/>
    <mergeCell ref="I17:K17"/>
    <mergeCell ref="I18:K18"/>
    <mergeCell ref="I24:K24"/>
    <mergeCell ref="D16:E17"/>
    <mergeCell ref="G16:G17"/>
    <mergeCell ref="H16:H17"/>
    <mergeCell ref="I19:K19"/>
    <mergeCell ref="I33:K33"/>
    <mergeCell ref="I25:K25"/>
    <mergeCell ref="G20:G21"/>
    <mergeCell ref="D30:E31"/>
    <mergeCell ref="G22:G23"/>
    <mergeCell ref="D28:E29"/>
    <mergeCell ref="D24:E25"/>
    <mergeCell ref="G18:G19"/>
    <mergeCell ref="G24:G25"/>
    <mergeCell ref="I29:K29"/>
    <mergeCell ref="I30:K30"/>
    <mergeCell ref="G30:G31"/>
    <mergeCell ref="D54:E55"/>
    <mergeCell ref="I55:K55"/>
    <mergeCell ref="H18:H19"/>
    <mergeCell ref="I20:K20"/>
    <mergeCell ref="I21:K21"/>
    <mergeCell ref="I22:K22"/>
    <mergeCell ref="D18:E19"/>
    <mergeCell ref="G64:G65"/>
    <mergeCell ref="H64:H65"/>
    <mergeCell ref="D52:E53"/>
    <mergeCell ref="G36:G37"/>
    <mergeCell ref="G42:G43"/>
    <mergeCell ref="D44:E45"/>
    <mergeCell ref="D50:E51"/>
    <mergeCell ref="D46:E47"/>
    <mergeCell ref="G46:G47"/>
    <mergeCell ref="H46:H47"/>
    <mergeCell ref="I46:J46"/>
    <mergeCell ref="D36:E37"/>
    <mergeCell ref="G44:G45"/>
    <mergeCell ref="H44:H45"/>
    <mergeCell ref="H34:H35"/>
    <mergeCell ref="I34:K34"/>
    <mergeCell ref="I42:J42"/>
    <mergeCell ref="D66:E67"/>
    <mergeCell ref="G66:G67"/>
    <mergeCell ref="H66:H67"/>
    <mergeCell ref="I67:K67"/>
    <mergeCell ref="D68:E69"/>
    <mergeCell ref="G68:G69"/>
    <mergeCell ref="H68:H69"/>
    <mergeCell ref="I68:J68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</mergeCells>
  <dataValidations count="3">
    <dataValidation type="list" allowBlank="1" showInputMessage="1" showErrorMessage="1" sqref="B44">
      <formula1>"B-4,B-2"</formula1>
    </dataValidation>
    <dataValidation type="list" allowBlank="1" showInputMessage="1" showErrorMessage="1" sqref="B46">
      <formula1>"C,C-1"</formula1>
    </dataValidation>
    <dataValidation type="list" allowBlank="1" showInputMessage="1" showErrorMessage="1" sqref="B62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7"/>
  <sheetViews>
    <sheetView showZeros="0" view="pageBreakPreview" zoomScale="85" zoomScaleSheetLayoutView="85" zoomScalePageLayoutView="0" workbookViewId="0" topLeftCell="A1">
      <selection activeCell="I380" sqref="I380:K381"/>
    </sheetView>
  </sheetViews>
  <sheetFormatPr defaultColWidth="8.59765625" defaultRowHeight="15"/>
  <cols>
    <col min="1" max="1" width="1.203125" style="56" customWidth="1"/>
    <col min="2" max="2" width="8.59765625" style="56" customWidth="1"/>
    <col min="3" max="3" width="46" style="56" customWidth="1"/>
    <col min="4" max="4" width="9" style="56" customWidth="1"/>
    <col min="5" max="5" width="4" style="56" customWidth="1"/>
    <col min="6" max="6" width="4.5" style="56" customWidth="1"/>
    <col min="7" max="7" width="18.09765625" style="56" customWidth="1"/>
    <col min="8" max="8" width="21" style="56" customWidth="1"/>
    <col min="9" max="9" width="7.8984375" style="106" bestFit="1" customWidth="1"/>
    <col min="10" max="10" width="9.3984375" style="106" bestFit="1" customWidth="1"/>
    <col min="11" max="11" width="5.8984375" style="106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78"/>
      <c r="J1" s="78"/>
      <c r="K1" s="78"/>
      <c r="L1" s="1"/>
    </row>
    <row r="2" spans="1:12" ht="14.25">
      <c r="A2" s="1"/>
      <c r="B2" s="19"/>
      <c r="C2" s="19"/>
      <c r="D2" s="19"/>
      <c r="E2" s="19"/>
      <c r="F2" s="19"/>
      <c r="G2" s="19"/>
      <c r="H2" s="19"/>
      <c r="I2" s="79"/>
      <c r="J2" s="79"/>
      <c r="K2" s="79"/>
      <c r="L2" s="1"/>
    </row>
    <row r="3" spans="2:12" ht="28.5">
      <c r="B3" s="248" t="s">
        <v>40</v>
      </c>
      <c r="C3" s="249"/>
      <c r="D3" s="249"/>
      <c r="E3" s="249"/>
      <c r="F3" s="249"/>
      <c r="G3" s="249"/>
      <c r="H3" s="249"/>
      <c r="I3" s="249"/>
      <c r="J3" s="249"/>
      <c r="K3" s="249"/>
      <c r="L3" s="1"/>
    </row>
    <row r="4" spans="1:12" ht="14.25">
      <c r="A4" s="1"/>
      <c r="B4" s="20"/>
      <c r="C4" s="20"/>
      <c r="D4" s="20"/>
      <c r="E4" s="20"/>
      <c r="F4" s="20"/>
      <c r="G4" s="20"/>
      <c r="H4" s="20"/>
      <c r="I4" s="80"/>
      <c r="J4" s="80"/>
      <c r="K4" s="80"/>
      <c r="L4" s="1"/>
    </row>
    <row r="5" spans="1:12" ht="13.5" customHeight="1">
      <c r="A5" s="1"/>
      <c r="B5" s="3"/>
      <c r="C5" s="229" t="s">
        <v>0</v>
      </c>
      <c r="D5" s="232" t="s">
        <v>1</v>
      </c>
      <c r="E5" s="233"/>
      <c r="F5" s="4" t="s">
        <v>2</v>
      </c>
      <c r="G5" s="238" t="s">
        <v>3</v>
      </c>
      <c r="H5" s="238" t="s">
        <v>4</v>
      </c>
      <c r="I5" s="290" t="s">
        <v>5</v>
      </c>
      <c r="J5" s="291"/>
      <c r="K5" s="292"/>
      <c r="L5" s="2"/>
    </row>
    <row r="6" spans="1:12" ht="14.25">
      <c r="A6" s="1"/>
      <c r="B6" s="5"/>
      <c r="C6" s="230"/>
      <c r="D6" s="234"/>
      <c r="E6" s="235"/>
      <c r="F6" s="5"/>
      <c r="G6" s="239"/>
      <c r="H6" s="239"/>
      <c r="I6" s="293"/>
      <c r="J6" s="294"/>
      <c r="K6" s="295"/>
      <c r="L6" s="2"/>
    </row>
    <row r="7" spans="1:12" ht="14.25" customHeight="1">
      <c r="A7" s="1"/>
      <c r="B7" s="6"/>
      <c r="C7" s="231"/>
      <c r="D7" s="236"/>
      <c r="E7" s="237"/>
      <c r="F7" s="7" t="s">
        <v>6</v>
      </c>
      <c r="G7" s="8" t="s">
        <v>7</v>
      </c>
      <c r="H7" s="8" t="s">
        <v>7</v>
      </c>
      <c r="I7" s="296"/>
      <c r="J7" s="297"/>
      <c r="K7" s="298"/>
      <c r="L7" s="2"/>
    </row>
    <row r="8" spans="2:11" ht="17.25" customHeight="1">
      <c r="B8" s="37" t="s">
        <v>55</v>
      </c>
      <c r="C8" s="3" t="str">
        <f>'内訳書'!C12</f>
        <v>機械設備工事</v>
      </c>
      <c r="D8" s="268"/>
      <c r="E8" s="269"/>
      <c r="F8" s="18"/>
      <c r="G8" s="246"/>
      <c r="H8" s="201"/>
      <c r="I8" s="281"/>
      <c r="J8" s="282"/>
      <c r="K8" s="283"/>
    </row>
    <row r="9" spans="2:11" ht="17.25" customHeight="1">
      <c r="B9" s="6"/>
      <c r="C9" s="6"/>
      <c r="D9" s="270"/>
      <c r="E9" s="271"/>
      <c r="F9" s="9">
        <f>IF(F8="","",VLOOKUP(F8,#REF!,2))</f>
      </c>
      <c r="G9" s="247"/>
      <c r="H9" s="202"/>
      <c r="I9" s="278"/>
      <c r="J9" s="279"/>
      <c r="K9" s="280"/>
    </row>
    <row r="10" spans="2:11" ht="17.25" customHeight="1">
      <c r="B10" s="68" t="s">
        <v>56</v>
      </c>
      <c r="C10" s="3" t="s">
        <v>66</v>
      </c>
      <c r="D10" s="268">
        <v>1</v>
      </c>
      <c r="E10" s="269"/>
      <c r="F10" s="18"/>
      <c r="G10" s="201"/>
      <c r="H10" s="201"/>
      <c r="I10" s="281"/>
      <c r="J10" s="282"/>
      <c r="K10" s="283"/>
    </row>
    <row r="11" spans="2:11" ht="17.25" customHeight="1">
      <c r="B11" s="6"/>
      <c r="C11" s="6"/>
      <c r="D11" s="270"/>
      <c r="E11" s="271"/>
      <c r="F11" s="9" t="s">
        <v>8</v>
      </c>
      <c r="G11" s="202"/>
      <c r="H11" s="202"/>
      <c r="I11" s="278"/>
      <c r="J11" s="279"/>
      <c r="K11" s="280"/>
    </row>
    <row r="12" spans="2:11" ht="17.25" customHeight="1">
      <c r="B12" s="68" t="s">
        <v>64</v>
      </c>
      <c r="C12" s="3" t="s">
        <v>68</v>
      </c>
      <c r="D12" s="268">
        <v>1</v>
      </c>
      <c r="E12" s="269"/>
      <c r="F12" s="18"/>
      <c r="G12" s="201"/>
      <c r="H12" s="201"/>
      <c r="I12" s="281"/>
      <c r="J12" s="282"/>
      <c r="K12" s="283"/>
    </row>
    <row r="13" spans="2:11" ht="17.25" customHeight="1">
      <c r="B13" s="6"/>
      <c r="C13" s="6"/>
      <c r="D13" s="270"/>
      <c r="E13" s="271"/>
      <c r="F13" s="9" t="s">
        <v>8</v>
      </c>
      <c r="G13" s="202"/>
      <c r="H13" s="202"/>
      <c r="I13" s="278"/>
      <c r="J13" s="279"/>
      <c r="K13" s="280"/>
    </row>
    <row r="14" spans="2:11" ht="17.25" customHeight="1">
      <c r="B14" s="68" t="s">
        <v>58</v>
      </c>
      <c r="C14" s="3" t="s">
        <v>115</v>
      </c>
      <c r="D14" s="268">
        <v>1</v>
      </c>
      <c r="E14" s="269"/>
      <c r="F14" s="18"/>
      <c r="G14" s="201"/>
      <c r="H14" s="201"/>
      <c r="I14" s="281"/>
      <c r="J14" s="282"/>
      <c r="K14" s="283"/>
    </row>
    <row r="15" spans="2:11" ht="17.25" customHeight="1">
      <c r="B15" s="12"/>
      <c r="C15" s="6"/>
      <c r="D15" s="270"/>
      <c r="E15" s="271"/>
      <c r="F15" s="9" t="s">
        <v>8</v>
      </c>
      <c r="G15" s="202"/>
      <c r="H15" s="202"/>
      <c r="I15" s="278"/>
      <c r="J15" s="279"/>
      <c r="K15" s="280"/>
    </row>
    <row r="16" spans="2:11" ht="17.25" customHeight="1">
      <c r="B16" s="68" t="s">
        <v>65</v>
      </c>
      <c r="C16" s="3" t="s">
        <v>116</v>
      </c>
      <c r="D16" s="268">
        <v>1</v>
      </c>
      <c r="E16" s="269"/>
      <c r="F16" s="18"/>
      <c r="G16" s="201"/>
      <c r="H16" s="201"/>
      <c r="I16" s="281"/>
      <c r="J16" s="282"/>
      <c r="K16" s="283"/>
    </row>
    <row r="17" spans="2:11" ht="17.25" customHeight="1">
      <c r="B17" s="12"/>
      <c r="C17" s="6"/>
      <c r="D17" s="270"/>
      <c r="E17" s="271"/>
      <c r="F17" s="9" t="s">
        <v>8</v>
      </c>
      <c r="G17" s="202"/>
      <c r="H17" s="202"/>
      <c r="I17" s="278"/>
      <c r="J17" s="279"/>
      <c r="K17" s="280"/>
    </row>
    <row r="18" spans="2:11" ht="17.25" customHeight="1">
      <c r="B18" s="68" t="s">
        <v>67</v>
      </c>
      <c r="C18" s="3" t="s">
        <v>69</v>
      </c>
      <c r="D18" s="268">
        <v>1</v>
      </c>
      <c r="E18" s="269"/>
      <c r="F18" s="18"/>
      <c r="G18" s="201"/>
      <c r="H18" s="201"/>
      <c r="I18" s="281"/>
      <c r="J18" s="282"/>
      <c r="K18" s="283"/>
    </row>
    <row r="19" spans="2:11" ht="17.25" customHeight="1">
      <c r="B19" s="6"/>
      <c r="C19" s="6"/>
      <c r="D19" s="270"/>
      <c r="E19" s="271"/>
      <c r="F19" s="9" t="s">
        <v>8</v>
      </c>
      <c r="G19" s="202"/>
      <c r="H19" s="202"/>
      <c r="I19" s="278"/>
      <c r="J19" s="279"/>
      <c r="K19" s="280"/>
    </row>
    <row r="20" spans="2:11" ht="17.25" customHeight="1">
      <c r="B20" s="3"/>
      <c r="C20" s="3"/>
      <c r="D20" s="268"/>
      <c r="E20" s="269"/>
      <c r="F20" s="18"/>
      <c r="G20" s="201"/>
      <c r="H20" s="201"/>
      <c r="I20" s="281"/>
      <c r="J20" s="282"/>
      <c r="K20" s="283"/>
    </row>
    <row r="21" spans="2:11" ht="17.25" customHeight="1">
      <c r="B21" s="6"/>
      <c r="C21" s="6"/>
      <c r="D21" s="270"/>
      <c r="E21" s="271"/>
      <c r="F21" s="9"/>
      <c r="G21" s="202"/>
      <c r="H21" s="202"/>
      <c r="I21" s="278"/>
      <c r="J21" s="279"/>
      <c r="K21" s="280"/>
    </row>
    <row r="22" spans="2:11" ht="17.25" customHeight="1">
      <c r="B22" s="3"/>
      <c r="C22" s="3"/>
      <c r="D22" s="268"/>
      <c r="E22" s="269"/>
      <c r="F22" s="18"/>
      <c r="G22" s="201"/>
      <c r="H22" s="201"/>
      <c r="I22" s="281"/>
      <c r="J22" s="282"/>
      <c r="K22" s="283"/>
    </row>
    <row r="23" spans="2:11" ht="17.25" customHeight="1">
      <c r="B23" s="6"/>
      <c r="C23" s="6"/>
      <c r="D23" s="270"/>
      <c r="E23" s="271"/>
      <c r="F23" s="9"/>
      <c r="G23" s="202"/>
      <c r="H23" s="202"/>
      <c r="I23" s="278"/>
      <c r="J23" s="279"/>
      <c r="K23" s="280"/>
    </row>
    <row r="24" spans="2:11" ht="17.25" customHeight="1">
      <c r="B24" s="3"/>
      <c r="C24" s="3"/>
      <c r="D24" s="268"/>
      <c r="E24" s="269"/>
      <c r="F24" s="18"/>
      <c r="G24" s="201"/>
      <c r="H24" s="201"/>
      <c r="I24" s="281"/>
      <c r="J24" s="282"/>
      <c r="K24" s="283"/>
    </row>
    <row r="25" spans="2:11" ht="17.25" customHeight="1">
      <c r="B25" s="6"/>
      <c r="C25" s="6"/>
      <c r="D25" s="270"/>
      <c r="E25" s="271"/>
      <c r="F25" s="9"/>
      <c r="G25" s="202"/>
      <c r="H25" s="202"/>
      <c r="I25" s="278"/>
      <c r="J25" s="279"/>
      <c r="K25" s="280"/>
    </row>
    <row r="26" spans="2:11" ht="17.25" customHeight="1">
      <c r="B26" s="3"/>
      <c r="C26" s="3"/>
      <c r="D26" s="268"/>
      <c r="E26" s="269"/>
      <c r="F26" s="18"/>
      <c r="G26" s="201"/>
      <c r="H26" s="201"/>
      <c r="I26" s="281"/>
      <c r="J26" s="282"/>
      <c r="K26" s="283"/>
    </row>
    <row r="27" spans="2:11" ht="17.25" customHeight="1">
      <c r="B27" s="6"/>
      <c r="C27" s="6"/>
      <c r="D27" s="270"/>
      <c r="E27" s="271"/>
      <c r="F27" s="9"/>
      <c r="G27" s="202"/>
      <c r="H27" s="202"/>
      <c r="I27" s="278"/>
      <c r="J27" s="279"/>
      <c r="K27" s="280"/>
    </row>
    <row r="28" spans="2:11" ht="17.25" customHeight="1">
      <c r="B28" s="3"/>
      <c r="C28" s="3"/>
      <c r="D28" s="268"/>
      <c r="E28" s="269"/>
      <c r="F28" s="18"/>
      <c r="G28" s="201"/>
      <c r="H28" s="201"/>
      <c r="I28" s="281"/>
      <c r="J28" s="282"/>
      <c r="K28" s="283"/>
    </row>
    <row r="29" spans="2:11" ht="17.25" customHeight="1">
      <c r="B29" s="6"/>
      <c r="C29" s="6"/>
      <c r="D29" s="270"/>
      <c r="E29" s="271"/>
      <c r="F29" s="9"/>
      <c r="G29" s="202"/>
      <c r="H29" s="202"/>
      <c r="I29" s="278"/>
      <c r="J29" s="279"/>
      <c r="K29" s="280"/>
    </row>
    <row r="30" spans="2:11" ht="17.25" customHeight="1">
      <c r="B30" s="3"/>
      <c r="C30" s="3" t="str">
        <f>B8&amp;"-計"</f>
        <v>A-1-計</v>
      </c>
      <c r="D30" s="268"/>
      <c r="E30" s="269"/>
      <c r="F30" s="18"/>
      <c r="G30" s="201"/>
      <c r="H30" s="201"/>
      <c r="I30" s="281"/>
      <c r="J30" s="282"/>
      <c r="K30" s="283"/>
    </row>
    <row r="31" spans="2:11" ht="17.25" customHeight="1">
      <c r="B31" s="6"/>
      <c r="C31" s="6"/>
      <c r="D31" s="270"/>
      <c r="E31" s="271"/>
      <c r="F31" s="11">
        <f>IF(F30="","",VLOOKUP(F30,#REF!,2))</f>
      </c>
      <c r="G31" s="202"/>
      <c r="H31" s="202"/>
      <c r="I31" s="278"/>
      <c r="J31" s="279"/>
      <c r="K31" s="280"/>
    </row>
    <row r="32" spans="4:11" ht="17.25" customHeight="1">
      <c r="D32" s="104"/>
      <c r="E32" s="104"/>
      <c r="I32" s="81"/>
      <c r="J32" s="81"/>
      <c r="K32" s="81"/>
    </row>
    <row r="33" spans="4:11" ht="17.25" customHeight="1">
      <c r="D33" s="104"/>
      <c r="E33" s="104"/>
      <c r="I33" s="81"/>
      <c r="J33" s="81"/>
      <c r="K33" s="81"/>
    </row>
    <row r="34" spans="2:11" ht="17.25" customHeight="1">
      <c r="B34" s="68" t="s">
        <v>56</v>
      </c>
      <c r="C34" s="3" t="str">
        <f>C10</f>
        <v>地下ピット給湯配管工事</v>
      </c>
      <c r="D34" s="268"/>
      <c r="E34" s="269"/>
      <c r="F34" s="18"/>
      <c r="G34" s="246"/>
      <c r="H34" s="201"/>
      <c r="I34" s="281"/>
      <c r="J34" s="282"/>
      <c r="K34" s="283"/>
    </row>
    <row r="35" spans="2:11" ht="17.25" customHeight="1">
      <c r="B35" s="12"/>
      <c r="C35" s="6"/>
      <c r="D35" s="270"/>
      <c r="E35" s="271"/>
      <c r="F35" s="9">
        <f>IF(F34="","",VLOOKUP(F34,#REF!,2))</f>
      </c>
      <c r="G35" s="247"/>
      <c r="H35" s="202"/>
      <c r="I35" s="278"/>
      <c r="J35" s="279"/>
      <c r="K35" s="280"/>
    </row>
    <row r="36" spans="2:11" ht="17.25" customHeight="1">
      <c r="B36" s="37"/>
      <c r="C36" s="3" t="s">
        <v>79</v>
      </c>
      <c r="D36" s="274">
        <v>62</v>
      </c>
      <c r="E36" s="275"/>
      <c r="F36" s="18"/>
      <c r="G36" s="201"/>
      <c r="H36" s="201"/>
      <c r="I36" s="84"/>
      <c r="J36" s="288"/>
      <c r="K36" s="289"/>
    </row>
    <row r="37" spans="2:11" ht="17.25" customHeight="1">
      <c r="B37" s="6"/>
      <c r="C37" s="6" t="s">
        <v>80</v>
      </c>
      <c r="D37" s="276"/>
      <c r="E37" s="277"/>
      <c r="F37" s="9" t="s">
        <v>76</v>
      </c>
      <c r="G37" s="202"/>
      <c r="H37" s="202"/>
      <c r="I37" s="87"/>
      <c r="J37" s="95"/>
      <c r="K37" s="88"/>
    </row>
    <row r="38" spans="2:11" ht="17.25" customHeight="1">
      <c r="B38" s="38"/>
      <c r="C38" s="3" t="s">
        <v>79</v>
      </c>
      <c r="D38" s="274">
        <v>167</v>
      </c>
      <c r="E38" s="275"/>
      <c r="F38" s="18"/>
      <c r="G38" s="201"/>
      <c r="H38" s="201"/>
      <c r="I38" s="84"/>
      <c r="J38" s="288"/>
      <c r="K38" s="289"/>
    </row>
    <row r="39" spans="2:11" ht="17.25" customHeight="1">
      <c r="B39" s="12"/>
      <c r="C39" s="6" t="s">
        <v>81</v>
      </c>
      <c r="D39" s="276"/>
      <c r="E39" s="277"/>
      <c r="F39" s="9" t="s">
        <v>76</v>
      </c>
      <c r="G39" s="202"/>
      <c r="H39" s="202"/>
      <c r="I39" s="87"/>
      <c r="J39" s="95"/>
      <c r="K39" s="88"/>
    </row>
    <row r="40" spans="2:11" ht="17.25" customHeight="1">
      <c r="B40" s="38"/>
      <c r="C40" s="3" t="s">
        <v>79</v>
      </c>
      <c r="D40" s="274">
        <v>107</v>
      </c>
      <c r="E40" s="275"/>
      <c r="F40" s="18"/>
      <c r="G40" s="201"/>
      <c r="H40" s="201"/>
      <c r="I40" s="84"/>
      <c r="J40" s="288"/>
      <c r="K40" s="289"/>
    </row>
    <row r="41" spans="2:11" ht="17.25" customHeight="1">
      <c r="B41" s="12"/>
      <c r="C41" s="6" t="s">
        <v>136</v>
      </c>
      <c r="D41" s="276"/>
      <c r="E41" s="277"/>
      <c r="F41" s="9" t="s">
        <v>76</v>
      </c>
      <c r="G41" s="202"/>
      <c r="H41" s="202"/>
      <c r="I41" s="87"/>
      <c r="J41" s="95"/>
      <c r="K41" s="88"/>
    </row>
    <row r="42" spans="2:11" ht="17.25" customHeight="1">
      <c r="B42" s="38"/>
      <c r="C42" s="3" t="s">
        <v>79</v>
      </c>
      <c r="D42" s="274">
        <v>15</v>
      </c>
      <c r="E42" s="275"/>
      <c r="F42" s="18"/>
      <c r="G42" s="201"/>
      <c r="H42" s="201"/>
      <c r="I42" s="84"/>
      <c r="J42" s="288"/>
      <c r="K42" s="289"/>
    </row>
    <row r="43" spans="2:11" ht="17.25" customHeight="1">
      <c r="B43" s="12"/>
      <c r="C43" s="6" t="s">
        <v>83</v>
      </c>
      <c r="D43" s="276"/>
      <c r="E43" s="277"/>
      <c r="F43" s="9" t="s">
        <v>76</v>
      </c>
      <c r="G43" s="202"/>
      <c r="H43" s="202"/>
      <c r="I43" s="87"/>
      <c r="J43" s="95"/>
      <c r="K43" s="88"/>
    </row>
    <row r="44" spans="2:11" ht="17.25" customHeight="1">
      <c r="B44" s="38"/>
      <c r="C44" s="3" t="s">
        <v>79</v>
      </c>
      <c r="D44" s="274">
        <v>15</v>
      </c>
      <c r="E44" s="275"/>
      <c r="F44" s="18"/>
      <c r="G44" s="201"/>
      <c r="H44" s="201"/>
      <c r="I44" s="84"/>
      <c r="J44" s="288"/>
      <c r="K44" s="289"/>
    </row>
    <row r="45" spans="2:11" ht="17.25" customHeight="1">
      <c r="B45" s="6"/>
      <c r="C45" s="6" t="s">
        <v>87</v>
      </c>
      <c r="D45" s="276"/>
      <c r="E45" s="277"/>
      <c r="F45" s="9" t="s">
        <v>76</v>
      </c>
      <c r="G45" s="202"/>
      <c r="H45" s="202"/>
      <c r="I45" s="87"/>
      <c r="J45" s="95"/>
      <c r="K45" s="88"/>
    </row>
    <row r="46" spans="2:11" ht="17.25" customHeight="1">
      <c r="B46" s="3"/>
      <c r="C46" s="3" t="s">
        <v>86</v>
      </c>
      <c r="D46" s="268">
        <f>D36</f>
        <v>62</v>
      </c>
      <c r="E46" s="269"/>
      <c r="F46" s="18"/>
      <c r="G46" s="201"/>
      <c r="H46" s="201"/>
      <c r="I46" s="84"/>
      <c r="J46" s="288"/>
      <c r="K46" s="289"/>
    </row>
    <row r="47" spans="2:11" ht="17.25" customHeight="1">
      <c r="B47" s="6"/>
      <c r="C47" s="6" t="s">
        <v>80</v>
      </c>
      <c r="D47" s="270"/>
      <c r="E47" s="271"/>
      <c r="F47" s="9" t="s">
        <v>76</v>
      </c>
      <c r="G47" s="202"/>
      <c r="H47" s="202"/>
      <c r="I47" s="87"/>
      <c r="J47" s="95"/>
      <c r="K47" s="88"/>
    </row>
    <row r="48" spans="2:11" ht="17.25" customHeight="1">
      <c r="B48" s="3"/>
      <c r="C48" s="3" t="s">
        <v>86</v>
      </c>
      <c r="D48" s="268">
        <f>D38</f>
        <v>167</v>
      </c>
      <c r="E48" s="269"/>
      <c r="F48" s="18"/>
      <c r="G48" s="201"/>
      <c r="H48" s="201"/>
      <c r="I48" s="84"/>
      <c r="J48" s="288"/>
      <c r="K48" s="289"/>
    </row>
    <row r="49" spans="2:11" ht="17.25" customHeight="1">
      <c r="B49" s="6"/>
      <c r="C49" s="6" t="s">
        <v>81</v>
      </c>
      <c r="D49" s="270"/>
      <c r="E49" s="271"/>
      <c r="F49" s="9" t="s">
        <v>76</v>
      </c>
      <c r="G49" s="202"/>
      <c r="H49" s="202"/>
      <c r="I49" s="87"/>
      <c r="J49" s="95"/>
      <c r="K49" s="88"/>
    </row>
    <row r="50" spans="2:11" ht="17.25" customHeight="1">
      <c r="B50" s="3"/>
      <c r="C50" s="3" t="s">
        <v>86</v>
      </c>
      <c r="D50" s="268">
        <f>D40</f>
        <v>107</v>
      </c>
      <c r="E50" s="269"/>
      <c r="F50" s="18"/>
      <c r="G50" s="201"/>
      <c r="H50" s="201"/>
      <c r="I50" s="84"/>
      <c r="J50" s="288"/>
      <c r="K50" s="289"/>
    </row>
    <row r="51" spans="2:11" ht="17.25" customHeight="1">
      <c r="B51" s="6"/>
      <c r="C51" s="6" t="s">
        <v>82</v>
      </c>
      <c r="D51" s="270"/>
      <c r="E51" s="271"/>
      <c r="F51" s="9" t="s">
        <v>76</v>
      </c>
      <c r="G51" s="202"/>
      <c r="H51" s="202"/>
      <c r="I51" s="87"/>
      <c r="J51" s="95"/>
      <c r="K51" s="88"/>
    </row>
    <row r="52" spans="2:11" ht="17.25" customHeight="1">
      <c r="B52" s="3"/>
      <c r="C52" s="3" t="s">
        <v>86</v>
      </c>
      <c r="D52" s="268">
        <f>D42</f>
        <v>15</v>
      </c>
      <c r="E52" s="269"/>
      <c r="F52" s="18"/>
      <c r="G52" s="201"/>
      <c r="H52" s="201"/>
      <c r="I52" s="84"/>
      <c r="J52" s="288"/>
      <c r="K52" s="289"/>
    </row>
    <row r="53" spans="2:11" ht="17.25" customHeight="1">
      <c r="B53" s="6"/>
      <c r="C53" s="6" t="s">
        <v>83</v>
      </c>
      <c r="D53" s="270"/>
      <c r="E53" s="271"/>
      <c r="F53" s="9" t="s">
        <v>76</v>
      </c>
      <c r="G53" s="202"/>
      <c r="H53" s="202"/>
      <c r="I53" s="87"/>
      <c r="J53" s="95"/>
      <c r="K53" s="88"/>
    </row>
    <row r="54" spans="2:11" ht="17.25" customHeight="1">
      <c r="B54" s="3"/>
      <c r="C54" s="3" t="s">
        <v>86</v>
      </c>
      <c r="D54" s="268">
        <f>D44</f>
        <v>15</v>
      </c>
      <c r="E54" s="269"/>
      <c r="F54" s="18"/>
      <c r="G54" s="201"/>
      <c r="H54" s="201"/>
      <c r="I54" s="84"/>
      <c r="J54" s="288"/>
      <c r="K54" s="289"/>
    </row>
    <row r="55" spans="2:11" ht="17.25" customHeight="1">
      <c r="B55" s="6"/>
      <c r="C55" s="6" t="s">
        <v>87</v>
      </c>
      <c r="D55" s="270"/>
      <c r="E55" s="271"/>
      <c r="F55" s="9" t="s">
        <v>76</v>
      </c>
      <c r="G55" s="202"/>
      <c r="H55" s="202"/>
      <c r="I55" s="87"/>
      <c r="J55" s="95"/>
      <c r="K55" s="88"/>
    </row>
    <row r="56" spans="2:11" ht="17.25" customHeight="1">
      <c r="B56" s="3"/>
      <c r="C56" s="3" t="s">
        <v>78</v>
      </c>
      <c r="D56" s="268">
        <v>62</v>
      </c>
      <c r="E56" s="269"/>
      <c r="F56" s="18"/>
      <c r="G56" s="201"/>
      <c r="H56" s="201"/>
      <c r="I56" s="281"/>
      <c r="J56" s="282"/>
      <c r="K56" s="283"/>
    </row>
    <row r="57" spans="2:11" ht="17.25" customHeight="1">
      <c r="B57" s="6"/>
      <c r="C57" s="6" t="s">
        <v>130</v>
      </c>
      <c r="D57" s="270"/>
      <c r="E57" s="271"/>
      <c r="F57" s="11" t="s">
        <v>76</v>
      </c>
      <c r="G57" s="202"/>
      <c r="H57" s="202"/>
      <c r="I57" s="278"/>
      <c r="J57" s="279"/>
      <c r="K57" s="280"/>
    </row>
    <row r="58" spans="4:11" ht="17.25" customHeight="1">
      <c r="D58" s="104"/>
      <c r="E58" s="104"/>
      <c r="I58" s="81"/>
      <c r="J58" s="81"/>
      <c r="K58" s="81"/>
    </row>
    <row r="59" spans="4:11" ht="17.25" customHeight="1">
      <c r="D59" s="104"/>
      <c r="E59" s="104"/>
      <c r="I59" s="81"/>
      <c r="J59" s="81"/>
      <c r="K59" s="81"/>
    </row>
    <row r="60" spans="2:11" ht="17.25" customHeight="1">
      <c r="B60" s="68"/>
      <c r="C60" s="3" t="s">
        <v>78</v>
      </c>
      <c r="D60" s="268">
        <v>167</v>
      </c>
      <c r="E60" s="269"/>
      <c r="F60" s="18"/>
      <c r="G60" s="201"/>
      <c r="H60" s="201"/>
      <c r="I60" s="281"/>
      <c r="J60" s="282"/>
      <c r="K60" s="283"/>
    </row>
    <row r="61" spans="2:11" ht="17.25" customHeight="1">
      <c r="B61" s="12"/>
      <c r="C61" s="6" t="s">
        <v>131</v>
      </c>
      <c r="D61" s="270"/>
      <c r="E61" s="271"/>
      <c r="F61" s="9" t="s">
        <v>76</v>
      </c>
      <c r="G61" s="202"/>
      <c r="H61" s="202"/>
      <c r="I61" s="278"/>
      <c r="J61" s="279"/>
      <c r="K61" s="280"/>
    </row>
    <row r="62" spans="2:11" ht="17.25" customHeight="1">
      <c r="B62" s="37"/>
      <c r="C62" s="3" t="s">
        <v>78</v>
      </c>
      <c r="D62" s="268">
        <v>107</v>
      </c>
      <c r="E62" s="269"/>
      <c r="F62" s="18"/>
      <c r="G62" s="201"/>
      <c r="H62" s="201"/>
      <c r="I62" s="281"/>
      <c r="J62" s="282"/>
      <c r="K62" s="283"/>
    </row>
    <row r="63" spans="2:11" ht="17.25" customHeight="1">
      <c r="B63" s="6"/>
      <c r="C63" s="6" t="s">
        <v>132</v>
      </c>
      <c r="D63" s="270"/>
      <c r="E63" s="271"/>
      <c r="F63" s="11" t="s">
        <v>76</v>
      </c>
      <c r="G63" s="202"/>
      <c r="H63" s="202"/>
      <c r="I63" s="278"/>
      <c r="J63" s="279"/>
      <c r="K63" s="280"/>
    </row>
    <row r="64" spans="2:11" ht="17.25" customHeight="1">
      <c r="B64" s="38"/>
      <c r="C64" s="3" t="s">
        <v>78</v>
      </c>
      <c r="D64" s="268">
        <v>15</v>
      </c>
      <c r="E64" s="269"/>
      <c r="F64" s="18"/>
      <c r="G64" s="201"/>
      <c r="H64" s="201"/>
      <c r="I64" s="281"/>
      <c r="J64" s="282"/>
      <c r="K64" s="283"/>
    </row>
    <row r="65" spans="2:11" ht="17.25" customHeight="1">
      <c r="B65" s="12"/>
      <c r="C65" s="6" t="s">
        <v>133</v>
      </c>
      <c r="D65" s="270"/>
      <c r="E65" s="271"/>
      <c r="F65" s="9" t="s">
        <v>76</v>
      </c>
      <c r="G65" s="202"/>
      <c r="H65" s="202"/>
      <c r="I65" s="278"/>
      <c r="J65" s="279"/>
      <c r="K65" s="280"/>
    </row>
    <row r="66" spans="2:11" ht="17.25" customHeight="1">
      <c r="B66" s="38"/>
      <c r="C66" s="3" t="s">
        <v>78</v>
      </c>
      <c r="D66" s="268">
        <v>15</v>
      </c>
      <c r="E66" s="269"/>
      <c r="F66" s="18"/>
      <c r="G66" s="201"/>
      <c r="H66" s="201"/>
      <c r="I66" s="281"/>
      <c r="J66" s="282"/>
      <c r="K66" s="283"/>
    </row>
    <row r="67" spans="2:11" ht="17.25" customHeight="1">
      <c r="B67" s="12"/>
      <c r="C67" s="6" t="s">
        <v>134</v>
      </c>
      <c r="D67" s="270"/>
      <c r="E67" s="271"/>
      <c r="F67" s="9" t="s">
        <v>76</v>
      </c>
      <c r="G67" s="202"/>
      <c r="H67" s="202"/>
      <c r="I67" s="278"/>
      <c r="J67" s="279"/>
      <c r="K67" s="280"/>
    </row>
    <row r="68" spans="2:11" ht="17.25" customHeight="1">
      <c r="B68" s="38"/>
      <c r="C68" s="3" t="s">
        <v>84</v>
      </c>
      <c r="D68" s="268">
        <v>62</v>
      </c>
      <c r="E68" s="269"/>
      <c r="F68" s="18"/>
      <c r="G68" s="201"/>
      <c r="H68" s="201"/>
      <c r="I68" s="281"/>
      <c r="J68" s="282"/>
      <c r="K68" s="283"/>
    </row>
    <row r="69" spans="2:11" ht="17.25" customHeight="1">
      <c r="B69" s="12"/>
      <c r="C69" s="6" t="s">
        <v>137</v>
      </c>
      <c r="D69" s="270"/>
      <c r="E69" s="271"/>
      <c r="F69" s="9" t="s">
        <v>76</v>
      </c>
      <c r="G69" s="202"/>
      <c r="H69" s="202"/>
      <c r="I69" s="278"/>
      <c r="J69" s="279"/>
      <c r="K69" s="280"/>
    </row>
    <row r="70" spans="2:11" ht="17.25" customHeight="1">
      <c r="B70" s="38"/>
      <c r="C70" s="3" t="s">
        <v>84</v>
      </c>
      <c r="D70" s="268">
        <v>167</v>
      </c>
      <c r="E70" s="269"/>
      <c r="F70" s="18"/>
      <c r="G70" s="272"/>
      <c r="H70" s="272"/>
      <c r="I70" s="281"/>
      <c r="J70" s="282"/>
      <c r="K70" s="283"/>
    </row>
    <row r="71" spans="2:11" ht="17.25" customHeight="1">
      <c r="B71" s="6"/>
      <c r="C71" s="6" t="s">
        <v>138</v>
      </c>
      <c r="D71" s="270"/>
      <c r="E71" s="271"/>
      <c r="F71" s="9" t="s">
        <v>76</v>
      </c>
      <c r="G71" s="273"/>
      <c r="H71" s="273"/>
      <c r="I71" s="278"/>
      <c r="J71" s="279"/>
      <c r="K71" s="280"/>
    </row>
    <row r="72" spans="2:11" ht="17.25" customHeight="1">
      <c r="B72" s="3"/>
      <c r="C72" s="3" t="s">
        <v>84</v>
      </c>
      <c r="D72" s="268">
        <v>107</v>
      </c>
      <c r="E72" s="269"/>
      <c r="F72" s="18"/>
      <c r="G72" s="272"/>
      <c r="H72" s="272"/>
      <c r="I72" s="281"/>
      <c r="J72" s="282"/>
      <c r="K72" s="283"/>
    </row>
    <row r="73" spans="2:11" ht="17.25" customHeight="1">
      <c r="B73" s="6"/>
      <c r="C73" s="6" t="s">
        <v>139</v>
      </c>
      <c r="D73" s="270"/>
      <c r="E73" s="271"/>
      <c r="F73" s="11" t="s">
        <v>76</v>
      </c>
      <c r="G73" s="273"/>
      <c r="H73" s="273"/>
      <c r="I73" s="262"/>
      <c r="J73" s="263"/>
      <c r="K73" s="264"/>
    </row>
    <row r="74" spans="2:11" ht="17.25" customHeight="1">
      <c r="B74" s="3"/>
      <c r="C74" s="3" t="s">
        <v>84</v>
      </c>
      <c r="D74" s="268">
        <v>15</v>
      </c>
      <c r="E74" s="269"/>
      <c r="F74" s="18"/>
      <c r="G74" s="201"/>
      <c r="H74" s="201"/>
      <c r="I74" s="281"/>
      <c r="J74" s="282"/>
      <c r="K74" s="283"/>
    </row>
    <row r="75" spans="2:11" ht="17.25" customHeight="1">
      <c r="B75" s="6"/>
      <c r="C75" s="6" t="s">
        <v>140</v>
      </c>
      <c r="D75" s="270"/>
      <c r="E75" s="271"/>
      <c r="F75" s="9" t="s">
        <v>76</v>
      </c>
      <c r="G75" s="202"/>
      <c r="H75" s="202"/>
      <c r="I75" s="278"/>
      <c r="J75" s="279"/>
      <c r="K75" s="280"/>
    </row>
    <row r="76" spans="2:11" ht="17.25" customHeight="1">
      <c r="B76" s="3"/>
      <c r="C76" s="3" t="s">
        <v>84</v>
      </c>
      <c r="D76" s="268">
        <v>15</v>
      </c>
      <c r="E76" s="269"/>
      <c r="F76" s="18"/>
      <c r="G76" s="201"/>
      <c r="H76" s="201"/>
      <c r="I76" s="281"/>
      <c r="J76" s="282"/>
      <c r="K76" s="283"/>
    </row>
    <row r="77" spans="2:11" ht="17.25" customHeight="1">
      <c r="B77" s="6"/>
      <c r="C77" s="6" t="s">
        <v>141</v>
      </c>
      <c r="D77" s="270"/>
      <c r="E77" s="271"/>
      <c r="F77" s="9" t="s">
        <v>76</v>
      </c>
      <c r="G77" s="202"/>
      <c r="H77" s="202"/>
      <c r="I77" s="278"/>
      <c r="J77" s="279"/>
      <c r="K77" s="280"/>
    </row>
    <row r="78" spans="2:11" ht="17.25" customHeight="1">
      <c r="B78" s="3"/>
      <c r="C78" s="3" t="s">
        <v>103</v>
      </c>
      <c r="D78" s="274">
        <v>33</v>
      </c>
      <c r="E78" s="275"/>
      <c r="F78" s="18"/>
      <c r="G78" s="201"/>
      <c r="H78" s="201"/>
      <c r="I78" s="281"/>
      <c r="J78" s="282"/>
      <c r="K78" s="283"/>
    </row>
    <row r="79" spans="2:11" ht="17.25" customHeight="1">
      <c r="B79" s="6"/>
      <c r="C79" s="6" t="s">
        <v>80</v>
      </c>
      <c r="D79" s="276"/>
      <c r="E79" s="277"/>
      <c r="F79" s="9" t="s">
        <v>85</v>
      </c>
      <c r="G79" s="202"/>
      <c r="H79" s="202"/>
      <c r="I79" s="278"/>
      <c r="J79" s="279"/>
      <c r="K79" s="280"/>
    </row>
    <row r="80" spans="2:11" ht="17.25" customHeight="1">
      <c r="B80" s="3"/>
      <c r="C80" s="3" t="s">
        <v>103</v>
      </c>
      <c r="D80" s="274">
        <v>9</v>
      </c>
      <c r="E80" s="275"/>
      <c r="F80" s="18"/>
      <c r="G80" s="201"/>
      <c r="H80" s="201"/>
      <c r="I80" s="281"/>
      <c r="J80" s="282"/>
      <c r="K80" s="283"/>
    </row>
    <row r="81" spans="2:11" ht="17.25" customHeight="1">
      <c r="B81" s="6"/>
      <c r="C81" s="6" t="s">
        <v>81</v>
      </c>
      <c r="D81" s="276"/>
      <c r="E81" s="277"/>
      <c r="F81" s="9" t="s">
        <v>85</v>
      </c>
      <c r="G81" s="202"/>
      <c r="H81" s="202"/>
      <c r="I81" s="278"/>
      <c r="J81" s="279"/>
      <c r="K81" s="280"/>
    </row>
    <row r="82" spans="2:11" ht="17.25" customHeight="1">
      <c r="B82" s="3"/>
      <c r="C82" s="3" t="s">
        <v>103</v>
      </c>
      <c r="D82" s="274">
        <v>4</v>
      </c>
      <c r="E82" s="275"/>
      <c r="F82" s="18"/>
      <c r="G82" s="201"/>
      <c r="H82" s="201"/>
      <c r="I82" s="281"/>
      <c r="J82" s="282"/>
      <c r="K82" s="283"/>
    </row>
    <row r="83" spans="2:11" ht="17.25" customHeight="1">
      <c r="B83" s="6"/>
      <c r="C83" s="6" t="s">
        <v>142</v>
      </c>
      <c r="D83" s="276"/>
      <c r="E83" s="277"/>
      <c r="F83" s="11" t="s">
        <v>85</v>
      </c>
      <c r="G83" s="202"/>
      <c r="H83" s="202"/>
      <c r="I83" s="278"/>
      <c r="J83" s="279"/>
      <c r="K83" s="280"/>
    </row>
    <row r="84" spans="4:11" ht="17.25" customHeight="1">
      <c r="D84" s="104"/>
      <c r="E84" s="104"/>
      <c r="I84" s="81"/>
      <c r="J84" s="81"/>
      <c r="K84" s="81"/>
    </row>
    <row r="85" spans="4:11" ht="17.25" customHeight="1">
      <c r="D85" s="104"/>
      <c r="E85" s="104"/>
      <c r="I85" s="81"/>
      <c r="J85" s="81"/>
      <c r="K85" s="81"/>
    </row>
    <row r="86" spans="2:11" ht="17.25" customHeight="1">
      <c r="B86" s="68"/>
      <c r="C86" s="3" t="s">
        <v>103</v>
      </c>
      <c r="D86" s="274">
        <v>1</v>
      </c>
      <c r="E86" s="275"/>
      <c r="F86" s="18"/>
      <c r="G86" s="201"/>
      <c r="H86" s="201"/>
      <c r="I86" s="281"/>
      <c r="J86" s="282"/>
      <c r="K86" s="283"/>
    </row>
    <row r="87" spans="2:11" ht="17.25" customHeight="1">
      <c r="B87" s="12"/>
      <c r="C87" s="6" t="s">
        <v>83</v>
      </c>
      <c r="D87" s="276"/>
      <c r="E87" s="277"/>
      <c r="F87" s="9" t="s">
        <v>85</v>
      </c>
      <c r="G87" s="202"/>
      <c r="H87" s="202"/>
      <c r="I87" s="278"/>
      <c r="J87" s="279"/>
      <c r="K87" s="280"/>
    </row>
    <row r="88" spans="2:11" ht="17.25" customHeight="1">
      <c r="B88" s="37"/>
      <c r="C88" s="3" t="s">
        <v>103</v>
      </c>
      <c r="D88" s="274">
        <v>1</v>
      </c>
      <c r="E88" s="275"/>
      <c r="F88" s="18"/>
      <c r="G88" s="201"/>
      <c r="H88" s="201"/>
      <c r="I88" s="281"/>
      <c r="J88" s="282"/>
      <c r="K88" s="283"/>
    </row>
    <row r="89" spans="2:11" ht="17.25" customHeight="1">
      <c r="B89" s="6"/>
      <c r="C89" s="6" t="s">
        <v>87</v>
      </c>
      <c r="D89" s="276"/>
      <c r="E89" s="277"/>
      <c r="F89" s="9" t="s">
        <v>85</v>
      </c>
      <c r="G89" s="202"/>
      <c r="H89" s="202"/>
      <c r="I89" s="278"/>
      <c r="J89" s="279"/>
      <c r="K89" s="280"/>
    </row>
    <row r="90" spans="2:11" ht="17.25" customHeight="1">
      <c r="B90" s="38"/>
      <c r="C90" s="39" t="s">
        <v>117</v>
      </c>
      <c r="D90" s="274">
        <v>1</v>
      </c>
      <c r="E90" s="275"/>
      <c r="F90" s="40"/>
      <c r="G90" s="272"/>
      <c r="H90" s="272"/>
      <c r="I90" s="89"/>
      <c r="J90" s="299"/>
      <c r="K90" s="300"/>
    </row>
    <row r="91" spans="2:11" ht="17.25" customHeight="1">
      <c r="B91" s="12"/>
      <c r="C91" s="41"/>
      <c r="D91" s="276"/>
      <c r="E91" s="277"/>
      <c r="F91" s="43" t="s">
        <v>8</v>
      </c>
      <c r="G91" s="273"/>
      <c r="H91" s="273"/>
      <c r="I91" s="92"/>
      <c r="J91" s="97"/>
      <c r="K91" s="99"/>
    </row>
    <row r="92" spans="2:11" ht="17.25" customHeight="1">
      <c r="B92" s="38"/>
      <c r="C92" s="3" t="s">
        <v>90</v>
      </c>
      <c r="D92" s="274">
        <v>1</v>
      </c>
      <c r="E92" s="275"/>
      <c r="F92" s="18"/>
      <c r="G92" s="201"/>
      <c r="H92" s="201"/>
      <c r="I92" s="281"/>
      <c r="J92" s="282"/>
      <c r="K92" s="283"/>
    </row>
    <row r="93" spans="2:11" ht="17.25" customHeight="1">
      <c r="B93" s="12"/>
      <c r="C93" s="6"/>
      <c r="D93" s="276"/>
      <c r="E93" s="277"/>
      <c r="F93" s="9" t="s">
        <v>8</v>
      </c>
      <c r="G93" s="202"/>
      <c r="H93" s="202"/>
      <c r="I93" s="278"/>
      <c r="J93" s="279"/>
      <c r="K93" s="280"/>
    </row>
    <row r="94" spans="2:11" ht="17.25" customHeight="1">
      <c r="B94" s="38"/>
      <c r="C94" s="3" t="s">
        <v>75</v>
      </c>
      <c r="D94" s="274">
        <v>1</v>
      </c>
      <c r="E94" s="275"/>
      <c r="F94" s="18"/>
      <c r="G94" s="201"/>
      <c r="H94" s="272"/>
      <c r="I94" s="84"/>
      <c r="J94" s="86"/>
      <c r="K94" s="85"/>
    </row>
    <row r="95" spans="2:11" ht="17.25" customHeight="1">
      <c r="B95" s="12"/>
      <c r="C95" s="41" t="s">
        <v>125</v>
      </c>
      <c r="D95" s="276"/>
      <c r="E95" s="277"/>
      <c r="F95" s="9" t="s">
        <v>8</v>
      </c>
      <c r="G95" s="202"/>
      <c r="H95" s="273"/>
      <c r="I95" s="87"/>
      <c r="J95" s="82"/>
      <c r="K95" s="83"/>
    </row>
    <row r="96" spans="2:11" ht="17.25" customHeight="1">
      <c r="B96" s="38"/>
      <c r="C96" s="39" t="s">
        <v>99</v>
      </c>
      <c r="D96" s="274">
        <v>1</v>
      </c>
      <c r="E96" s="275"/>
      <c r="F96" s="40"/>
      <c r="G96" s="272"/>
      <c r="H96" s="272"/>
      <c r="I96" s="265"/>
      <c r="J96" s="266"/>
      <c r="K96" s="267"/>
    </row>
    <row r="97" spans="2:11" ht="17.25" customHeight="1">
      <c r="B97" s="6"/>
      <c r="C97" s="41"/>
      <c r="D97" s="276"/>
      <c r="E97" s="277"/>
      <c r="F97" s="9" t="s">
        <v>8</v>
      </c>
      <c r="G97" s="273"/>
      <c r="H97" s="273"/>
      <c r="I97" s="92"/>
      <c r="J97" s="97"/>
      <c r="K97" s="100"/>
    </row>
    <row r="98" spans="2:11" ht="17.25" customHeight="1">
      <c r="B98" s="3"/>
      <c r="C98" s="39"/>
      <c r="D98" s="274"/>
      <c r="E98" s="275"/>
      <c r="F98" s="40"/>
      <c r="G98" s="272"/>
      <c r="H98" s="272"/>
      <c r="I98" s="265"/>
      <c r="J98" s="266"/>
      <c r="K98" s="267"/>
    </row>
    <row r="99" spans="2:11" ht="17.25" customHeight="1">
      <c r="B99" s="6"/>
      <c r="C99" s="41"/>
      <c r="D99" s="276"/>
      <c r="E99" s="277"/>
      <c r="F99" s="42"/>
      <c r="G99" s="273"/>
      <c r="H99" s="273"/>
      <c r="I99" s="262"/>
      <c r="J99" s="263"/>
      <c r="K99" s="264"/>
    </row>
    <row r="100" spans="2:11" ht="17.25" customHeight="1">
      <c r="B100" s="3"/>
      <c r="C100" s="39"/>
      <c r="D100" s="274"/>
      <c r="E100" s="275"/>
      <c r="F100" s="40"/>
      <c r="G100" s="272"/>
      <c r="H100" s="272"/>
      <c r="I100" s="265"/>
      <c r="J100" s="266"/>
      <c r="K100" s="267"/>
    </row>
    <row r="101" spans="2:11" ht="17.25" customHeight="1">
      <c r="B101" s="6"/>
      <c r="C101" s="41"/>
      <c r="D101" s="276"/>
      <c r="E101" s="277"/>
      <c r="F101" s="42"/>
      <c r="G101" s="273"/>
      <c r="H101" s="273"/>
      <c r="I101" s="262"/>
      <c r="J101" s="263"/>
      <c r="K101" s="264"/>
    </row>
    <row r="102" spans="2:11" ht="17.25" customHeight="1">
      <c r="B102" s="3"/>
      <c r="C102" s="39"/>
      <c r="D102" s="274"/>
      <c r="E102" s="275"/>
      <c r="F102" s="40"/>
      <c r="G102" s="272"/>
      <c r="H102" s="272"/>
      <c r="I102" s="265"/>
      <c r="J102" s="266"/>
      <c r="K102" s="267"/>
    </row>
    <row r="103" spans="2:11" ht="17.25" customHeight="1">
      <c r="B103" s="6"/>
      <c r="C103" s="41"/>
      <c r="D103" s="276"/>
      <c r="E103" s="277"/>
      <c r="F103" s="42"/>
      <c r="G103" s="273"/>
      <c r="H103" s="273"/>
      <c r="I103" s="262"/>
      <c r="J103" s="263"/>
      <c r="K103" s="264"/>
    </row>
    <row r="104" spans="2:11" ht="17.25" customHeight="1">
      <c r="B104" s="3"/>
      <c r="C104" s="39"/>
      <c r="D104" s="274"/>
      <c r="E104" s="275"/>
      <c r="F104" s="40"/>
      <c r="G104" s="272"/>
      <c r="H104" s="272"/>
      <c r="I104" s="89"/>
      <c r="J104" s="90"/>
      <c r="K104" s="91"/>
    </row>
    <row r="105" spans="2:11" ht="17.25" customHeight="1">
      <c r="B105" s="6"/>
      <c r="C105" s="41"/>
      <c r="D105" s="276"/>
      <c r="E105" s="277"/>
      <c r="F105" s="42"/>
      <c r="G105" s="273"/>
      <c r="H105" s="273"/>
      <c r="I105" s="92"/>
      <c r="J105" s="93"/>
      <c r="K105" s="94"/>
    </row>
    <row r="106" spans="2:11" ht="17.25" customHeight="1">
      <c r="B106" s="3"/>
      <c r="C106" s="39"/>
      <c r="D106" s="274"/>
      <c r="E106" s="275"/>
      <c r="F106" s="40"/>
      <c r="G106" s="272"/>
      <c r="H106" s="272"/>
      <c r="I106" s="89"/>
      <c r="J106" s="90"/>
      <c r="K106" s="91"/>
    </row>
    <row r="107" spans="2:11" ht="17.25" customHeight="1">
      <c r="B107" s="6"/>
      <c r="C107" s="41"/>
      <c r="D107" s="276"/>
      <c r="E107" s="277"/>
      <c r="F107" s="42"/>
      <c r="G107" s="273"/>
      <c r="H107" s="273"/>
      <c r="I107" s="92"/>
      <c r="J107" s="93"/>
      <c r="K107" s="94"/>
    </row>
    <row r="108" spans="2:11" ht="17.25" customHeight="1">
      <c r="B108" s="3"/>
      <c r="C108" s="3" t="str">
        <f>B34&amp;"-計"</f>
        <v>A-1-1-計</v>
      </c>
      <c r="D108" s="268"/>
      <c r="E108" s="269"/>
      <c r="F108" s="18"/>
      <c r="G108" s="201"/>
      <c r="H108" s="201"/>
      <c r="I108" s="281"/>
      <c r="J108" s="282"/>
      <c r="K108" s="283"/>
    </row>
    <row r="109" spans="2:11" ht="17.25" customHeight="1">
      <c r="B109" s="6"/>
      <c r="C109" s="6"/>
      <c r="D109" s="270"/>
      <c r="E109" s="271"/>
      <c r="F109" s="11">
        <f>IF(F108="","",VLOOKUP(F108,#REF!,2))</f>
      </c>
      <c r="G109" s="202"/>
      <c r="H109" s="202"/>
      <c r="I109" s="278"/>
      <c r="J109" s="279"/>
      <c r="K109" s="280"/>
    </row>
    <row r="110" spans="4:11" ht="17.25" customHeight="1">
      <c r="D110" s="104"/>
      <c r="E110" s="104"/>
      <c r="I110" s="81"/>
      <c r="J110" s="81"/>
      <c r="K110" s="81"/>
    </row>
    <row r="111" spans="4:11" ht="17.25" customHeight="1">
      <c r="D111" s="104"/>
      <c r="E111" s="104"/>
      <c r="I111" s="81"/>
      <c r="J111" s="81"/>
      <c r="K111" s="81"/>
    </row>
    <row r="112" spans="2:11" ht="17.25" customHeight="1">
      <c r="B112" s="68" t="s">
        <v>57</v>
      </c>
      <c r="C112" s="3" t="str">
        <f>C12</f>
        <v>2重ピット給湯配管工事</v>
      </c>
      <c r="D112" s="268"/>
      <c r="E112" s="269"/>
      <c r="F112" s="18"/>
      <c r="G112" s="246"/>
      <c r="H112" s="201"/>
      <c r="I112" s="281"/>
      <c r="J112" s="282"/>
      <c r="K112" s="283"/>
    </row>
    <row r="113" spans="2:11" ht="17.25" customHeight="1">
      <c r="B113" s="12"/>
      <c r="C113" s="6"/>
      <c r="D113" s="270"/>
      <c r="E113" s="271"/>
      <c r="F113" s="9">
        <f>IF(F112="","",VLOOKUP(F112,#REF!,2))</f>
      </c>
      <c r="G113" s="247"/>
      <c r="H113" s="202"/>
      <c r="I113" s="278"/>
      <c r="J113" s="279"/>
      <c r="K113" s="280"/>
    </row>
    <row r="114" spans="2:11" ht="17.25" customHeight="1">
      <c r="B114" s="37"/>
      <c r="C114" s="3" t="s">
        <v>79</v>
      </c>
      <c r="D114" s="274">
        <v>43</v>
      </c>
      <c r="E114" s="275"/>
      <c r="F114" s="18"/>
      <c r="G114" s="201"/>
      <c r="H114" s="201"/>
      <c r="I114" s="84"/>
      <c r="J114" s="288"/>
      <c r="K114" s="289"/>
    </row>
    <row r="115" spans="2:11" ht="17.25" customHeight="1">
      <c r="B115" s="6"/>
      <c r="C115" s="6" t="s">
        <v>80</v>
      </c>
      <c r="D115" s="276"/>
      <c r="E115" s="277"/>
      <c r="F115" s="9" t="s">
        <v>76</v>
      </c>
      <c r="G115" s="202"/>
      <c r="H115" s="202"/>
      <c r="I115" s="87"/>
      <c r="J115" s="95"/>
      <c r="K115" s="88"/>
    </row>
    <row r="116" spans="2:11" ht="17.25" customHeight="1">
      <c r="B116" s="38"/>
      <c r="C116" s="3" t="s">
        <v>79</v>
      </c>
      <c r="D116" s="274">
        <v>48</v>
      </c>
      <c r="E116" s="275"/>
      <c r="F116" s="18"/>
      <c r="G116" s="201"/>
      <c r="H116" s="201"/>
      <c r="I116" s="84"/>
      <c r="J116" s="288"/>
      <c r="K116" s="289"/>
    </row>
    <row r="117" spans="2:11" ht="17.25" customHeight="1">
      <c r="B117" s="12"/>
      <c r="C117" s="6" t="s">
        <v>143</v>
      </c>
      <c r="D117" s="276"/>
      <c r="E117" s="277"/>
      <c r="F117" s="9" t="s">
        <v>76</v>
      </c>
      <c r="G117" s="202"/>
      <c r="H117" s="202"/>
      <c r="I117" s="87"/>
      <c r="J117" s="95"/>
      <c r="K117" s="88"/>
    </row>
    <row r="118" spans="2:11" ht="17.25" customHeight="1">
      <c r="B118" s="38"/>
      <c r="C118" s="3" t="s">
        <v>86</v>
      </c>
      <c r="D118" s="268">
        <f>D114</f>
        <v>43</v>
      </c>
      <c r="E118" s="269"/>
      <c r="F118" s="18"/>
      <c r="G118" s="201"/>
      <c r="H118" s="201"/>
      <c r="I118" s="84"/>
      <c r="J118" s="288"/>
      <c r="K118" s="289"/>
    </row>
    <row r="119" spans="2:11" ht="17.25" customHeight="1">
      <c r="B119" s="12"/>
      <c r="C119" s="6" t="s">
        <v>80</v>
      </c>
      <c r="D119" s="270"/>
      <c r="E119" s="271"/>
      <c r="F119" s="9" t="s">
        <v>76</v>
      </c>
      <c r="G119" s="202"/>
      <c r="H119" s="202"/>
      <c r="I119" s="87"/>
      <c r="J119" s="95"/>
      <c r="K119" s="88"/>
    </row>
    <row r="120" spans="2:11" ht="17.25" customHeight="1">
      <c r="B120" s="38"/>
      <c r="C120" s="3" t="s">
        <v>86</v>
      </c>
      <c r="D120" s="268">
        <f>D116</f>
        <v>48</v>
      </c>
      <c r="E120" s="269"/>
      <c r="F120" s="18"/>
      <c r="G120" s="201"/>
      <c r="H120" s="201"/>
      <c r="I120" s="84"/>
      <c r="J120" s="288"/>
      <c r="K120" s="289"/>
    </row>
    <row r="121" spans="2:11" ht="17.25" customHeight="1">
      <c r="B121" s="12"/>
      <c r="C121" s="6" t="s">
        <v>82</v>
      </c>
      <c r="D121" s="270"/>
      <c r="E121" s="271"/>
      <c r="F121" s="9" t="s">
        <v>76</v>
      </c>
      <c r="G121" s="202"/>
      <c r="H121" s="202"/>
      <c r="I121" s="87"/>
      <c r="J121" s="95"/>
      <c r="K121" s="88"/>
    </row>
    <row r="122" spans="2:11" ht="17.25" customHeight="1">
      <c r="B122" s="38"/>
      <c r="C122" s="3" t="s">
        <v>78</v>
      </c>
      <c r="D122" s="268">
        <f>D118</f>
        <v>43</v>
      </c>
      <c r="E122" s="269"/>
      <c r="F122" s="18"/>
      <c r="G122" s="201"/>
      <c r="H122" s="201"/>
      <c r="I122" s="281"/>
      <c r="J122" s="282"/>
      <c r="K122" s="283"/>
    </row>
    <row r="123" spans="2:11" ht="17.25" customHeight="1">
      <c r="B123" s="6"/>
      <c r="C123" s="6" t="s">
        <v>130</v>
      </c>
      <c r="D123" s="270"/>
      <c r="E123" s="271"/>
      <c r="F123" s="9" t="s">
        <v>76</v>
      </c>
      <c r="G123" s="202"/>
      <c r="H123" s="202"/>
      <c r="I123" s="278"/>
      <c r="J123" s="279"/>
      <c r="K123" s="280"/>
    </row>
    <row r="124" spans="2:11" ht="17.25" customHeight="1">
      <c r="B124" s="3"/>
      <c r="C124" s="3" t="s">
        <v>78</v>
      </c>
      <c r="D124" s="268">
        <f>D120</f>
        <v>48</v>
      </c>
      <c r="E124" s="269"/>
      <c r="F124" s="18"/>
      <c r="G124" s="201"/>
      <c r="H124" s="201"/>
      <c r="I124" s="281"/>
      <c r="J124" s="282"/>
      <c r="K124" s="283"/>
    </row>
    <row r="125" spans="2:11" ht="17.25" customHeight="1">
      <c r="B125" s="6"/>
      <c r="C125" s="6" t="s">
        <v>132</v>
      </c>
      <c r="D125" s="270"/>
      <c r="E125" s="271"/>
      <c r="F125" s="11" t="s">
        <v>76</v>
      </c>
      <c r="G125" s="202"/>
      <c r="H125" s="202"/>
      <c r="I125" s="278"/>
      <c r="J125" s="279"/>
      <c r="K125" s="280"/>
    </row>
    <row r="126" spans="2:11" ht="17.25" customHeight="1">
      <c r="B126" s="3"/>
      <c r="C126" s="3" t="s">
        <v>84</v>
      </c>
      <c r="D126" s="268">
        <f>D122</f>
        <v>43</v>
      </c>
      <c r="E126" s="269"/>
      <c r="F126" s="18"/>
      <c r="G126" s="201"/>
      <c r="H126" s="201"/>
      <c r="I126" s="281"/>
      <c r="J126" s="282"/>
      <c r="K126" s="283"/>
    </row>
    <row r="127" spans="2:11" ht="17.25" customHeight="1">
      <c r="B127" s="6"/>
      <c r="C127" s="6" t="s">
        <v>137</v>
      </c>
      <c r="D127" s="270"/>
      <c r="E127" s="271"/>
      <c r="F127" s="9" t="s">
        <v>76</v>
      </c>
      <c r="G127" s="202"/>
      <c r="H127" s="202"/>
      <c r="I127" s="278"/>
      <c r="J127" s="279"/>
      <c r="K127" s="280"/>
    </row>
    <row r="128" spans="2:11" ht="17.25" customHeight="1">
      <c r="B128" s="3"/>
      <c r="C128" s="3" t="s">
        <v>84</v>
      </c>
      <c r="D128" s="268">
        <f>D124</f>
        <v>48</v>
      </c>
      <c r="E128" s="269"/>
      <c r="F128" s="18"/>
      <c r="G128" s="272"/>
      <c r="H128" s="272"/>
      <c r="I128" s="281"/>
      <c r="J128" s="282"/>
      <c r="K128" s="283"/>
    </row>
    <row r="129" spans="2:11" ht="17.25" customHeight="1">
      <c r="B129" s="6"/>
      <c r="C129" s="6" t="s">
        <v>139</v>
      </c>
      <c r="D129" s="270"/>
      <c r="E129" s="271"/>
      <c r="F129" s="11" t="s">
        <v>76</v>
      </c>
      <c r="G129" s="273"/>
      <c r="H129" s="273"/>
      <c r="I129" s="262"/>
      <c r="J129" s="263"/>
      <c r="K129" s="264"/>
    </row>
    <row r="130" spans="2:11" ht="17.25" customHeight="1">
      <c r="B130" s="3"/>
      <c r="C130" s="3" t="s">
        <v>103</v>
      </c>
      <c r="D130" s="274">
        <v>10</v>
      </c>
      <c r="E130" s="275"/>
      <c r="F130" s="18"/>
      <c r="G130" s="201"/>
      <c r="H130" s="201"/>
      <c r="I130" s="281"/>
      <c r="J130" s="282"/>
      <c r="K130" s="283"/>
    </row>
    <row r="131" spans="2:11" ht="17.25" customHeight="1">
      <c r="B131" s="6"/>
      <c r="C131" s="6" t="s">
        <v>80</v>
      </c>
      <c r="D131" s="276"/>
      <c r="E131" s="277"/>
      <c r="F131" s="9" t="s">
        <v>85</v>
      </c>
      <c r="G131" s="202"/>
      <c r="H131" s="202"/>
      <c r="I131" s="278"/>
      <c r="J131" s="279"/>
      <c r="K131" s="280"/>
    </row>
    <row r="132" spans="2:11" ht="17.25" customHeight="1">
      <c r="B132" s="3"/>
      <c r="C132" s="3" t="s">
        <v>103</v>
      </c>
      <c r="D132" s="274">
        <v>8</v>
      </c>
      <c r="E132" s="275"/>
      <c r="F132" s="18"/>
      <c r="G132" s="201"/>
      <c r="H132" s="201"/>
      <c r="I132" s="281"/>
      <c r="J132" s="282"/>
      <c r="K132" s="283"/>
    </row>
    <row r="133" spans="2:11" ht="17.25" customHeight="1">
      <c r="B133" s="6"/>
      <c r="C133" s="6" t="s">
        <v>142</v>
      </c>
      <c r="D133" s="276"/>
      <c r="E133" s="277"/>
      <c r="F133" s="9" t="s">
        <v>85</v>
      </c>
      <c r="G133" s="202"/>
      <c r="H133" s="202"/>
      <c r="I133" s="278"/>
      <c r="J133" s="279"/>
      <c r="K133" s="280"/>
    </row>
    <row r="134" spans="2:11" ht="17.25" customHeight="1">
      <c r="B134" s="3"/>
      <c r="C134" s="39" t="s">
        <v>117</v>
      </c>
      <c r="D134" s="274">
        <v>1</v>
      </c>
      <c r="E134" s="275"/>
      <c r="F134" s="40"/>
      <c r="G134" s="272"/>
      <c r="H134" s="272"/>
      <c r="I134" s="89"/>
      <c r="J134" s="299"/>
      <c r="K134" s="300"/>
    </row>
    <row r="135" spans="2:11" ht="17.25" customHeight="1">
      <c r="B135" s="6"/>
      <c r="C135" s="41"/>
      <c r="D135" s="276"/>
      <c r="E135" s="277"/>
      <c r="F135" s="43" t="s">
        <v>8</v>
      </c>
      <c r="G135" s="273"/>
      <c r="H135" s="273"/>
      <c r="I135" s="92"/>
      <c r="J135" s="97"/>
      <c r="K135" s="99"/>
    </row>
    <row r="136" spans="4:11" ht="17.25" customHeight="1">
      <c r="D136" s="104"/>
      <c r="E136" s="104"/>
      <c r="I136" s="81"/>
      <c r="J136" s="81"/>
      <c r="K136" s="81"/>
    </row>
    <row r="137" spans="4:11" ht="17.25" customHeight="1">
      <c r="D137" s="104"/>
      <c r="E137" s="104"/>
      <c r="I137" s="81"/>
      <c r="J137" s="81"/>
      <c r="K137" s="81"/>
    </row>
    <row r="138" spans="2:11" ht="17.25" customHeight="1">
      <c r="B138" s="68"/>
      <c r="C138" s="3" t="s">
        <v>90</v>
      </c>
      <c r="D138" s="268">
        <v>1</v>
      </c>
      <c r="E138" s="269"/>
      <c r="F138" s="18"/>
      <c r="G138" s="201"/>
      <c r="H138" s="201"/>
      <c r="I138" s="281"/>
      <c r="J138" s="282"/>
      <c r="K138" s="283"/>
    </row>
    <row r="139" spans="2:11" ht="17.25" customHeight="1">
      <c r="B139" s="12"/>
      <c r="C139" s="6"/>
      <c r="D139" s="270"/>
      <c r="E139" s="271"/>
      <c r="F139" s="11" t="s">
        <v>8</v>
      </c>
      <c r="G139" s="202"/>
      <c r="H139" s="202"/>
      <c r="I139" s="278"/>
      <c r="J139" s="279"/>
      <c r="K139" s="280"/>
    </row>
    <row r="140" spans="2:11" ht="17.25" customHeight="1">
      <c r="B140" s="37"/>
      <c r="C140" s="39" t="s">
        <v>75</v>
      </c>
      <c r="D140" s="274">
        <v>1</v>
      </c>
      <c r="E140" s="275"/>
      <c r="F140" s="40"/>
      <c r="G140" s="272"/>
      <c r="H140" s="272"/>
      <c r="I140" s="89"/>
      <c r="J140" s="90"/>
      <c r="K140" s="91"/>
    </row>
    <row r="141" spans="2:11" ht="17.25" customHeight="1">
      <c r="B141" s="6"/>
      <c r="C141" s="41" t="s">
        <v>124</v>
      </c>
      <c r="D141" s="276"/>
      <c r="E141" s="277"/>
      <c r="F141" s="96" t="s">
        <v>8</v>
      </c>
      <c r="G141" s="273"/>
      <c r="H141" s="273"/>
      <c r="I141" s="92"/>
      <c r="J141" s="93"/>
      <c r="K141" s="94"/>
    </row>
    <row r="142" spans="2:11" ht="17.25" customHeight="1">
      <c r="B142" s="38"/>
      <c r="C142" s="39" t="s">
        <v>99</v>
      </c>
      <c r="D142" s="274">
        <v>1</v>
      </c>
      <c r="E142" s="275"/>
      <c r="F142" s="40"/>
      <c r="G142" s="272"/>
      <c r="H142" s="272"/>
      <c r="I142" s="265"/>
      <c r="J142" s="266"/>
      <c r="K142" s="267"/>
    </row>
    <row r="143" spans="2:11" ht="17.25" customHeight="1">
      <c r="B143" s="12"/>
      <c r="C143" s="41"/>
      <c r="D143" s="276"/>
      <c r="E143" s="277"/>
      <c r="F143" s="9" t="s">
        <v>8</v>
      </c>
      <c r="G143" s="273"/>
      <c r="H143" s="273"/>
      <c r="I143" s="92"/>
      <c r="J143" s="97"/>
      <c r="K143" s="100"/>
    </row>
    <row r="144" spans="2:11" ht="17.25" customHeight="1">
      <c r="B144" s="38"/>
      <c r="C144" s="39" t="s">
        <v>88</v>
      </c>
      <c r="D144" s="274">
        <v>4</v>
      </c>
      <c r="E144" s="275"/>
      <c r="F144" s="40"/>
      <c r="G144" s="272"/>
      <c r="H144" s="201"/>
      <c r="I144" s="281"/>
      <c r="J144" s="282"/>
      <c r="K144" s="283"/>
    </row>
    <row r="145" spans="2:11" ht="17.25" customHeight="1">
      <c r="B145" s="12"/>
      <c r="C145" s="41" t="s">
        <v>93</v>
      </c>
      <c r="D145" s="276"/>
      <c r="E145" s="277"/>
      <c r="F145" s="42" t="s">
        <v>104</v>
      </c>
      <c r="G145" s="273"/>
      <c r="H145" s="202"/>
      <c r="I145" s="92"/>
      <c r="J145" s="93"/>
      <c r="K145" s="94"/>
    </row>
    <row r="146" spans="2:11" ht="17.25" customHeight="1">
      <c r="B146" s="38"/>
      <c r="C146" s="3" t="s">
        <v>119</v>
      </c>
      <c r="D146" s="268">
        <v>1</v>
      </c>
      <c r="E146" s="269"/>
      <c r="F146" s="18"/>
      <c r="G146" s="201"/>
      <c r="H146" s="201"/>
      <c r="I146" s="281"/>
      <c r="J146" s="282"/>
      <c r="K146" s="283"/>
    </row>
    <row r="147" spans="2:11" ht="17.25" customHeight="1">
      <c r="B147" s="12"/>
      <c r="C147" s="6" t="s">
        <v>120</v>
      </c>
      <c r="D147" s="270"/>
      <c r="E147" s="271"/>
      <c r="F147" s="9" t="s">
        <v>8</v>
      </c>
      <c r="G147" s="202"/>
      <c r="H147" s="202"/>
      <c r="I147" s="278"/>
      <c r="J147" s="279"/>
      <c r="K147" s="280"/>
    </row>
    <row r="148" spans="2:11" ht="17.25" customHeight="1">
      <c r="B148" s="38"/>
      <c r="C148" s="3" t="s">
        <v>114</v>
      </c>
      <c r="D148" s="268">
        <v>1</v>
      </c>
      <c r="E148" s="269"/>
      <c r="F148" s="18"/>
      <c r="G148" s="201"/>
      <c r="H148" s="201"/>
      <c r="I148" s="281"/>
      <c r="J148" s="282"/>
      <c r="K148" s="283"/>
    </row>
    <row r="149" spans="2:11" ht="17.25" customHeight="1">
      <c r="B149" s="6"/>
      <c r="C149" s="6"/>
      <c r="D149" s="270"/>
      <c r="E149" s="271"/>
      <c r="F149" s="9" t="s">
        <v>8</v>
      </c>
      <c r="G149" s="202"/>
      <c r="H149" s="202"/>
      <c r="I149" s="278"/>
      <c r="J149" s="279"/>
      <c r="K149" s="280"/>
    </row>
    <row r="150" spans="2:11" ht="17.25" customHeight="1">
      <c r="B150" s="3"/>
      <c r="C150" s="39"/>
      <c r="D150" s="274"/>
      <c r="E150" s="275"/>
      <c r="F150" s="40"/>
      <c r="G150" s="272"/>
      <c r="H150" s="272"/>
      <c r="I150" s="89"/>
      <c r="J150" s="90"/>
      <c r="K150" s="91"/>
    </row>
    <row r="151" spans="2:11" ht="17.25" customHeight="1">
      <c r="B151" s="6"/>
      <c r="C151" s="41"/>
      <c r="D151" s="276"/>
      <c r="E151" s="277"/>
      <c r="F151" s="42"/>
      <c r="G151" s="273"/>
      <c r="H151" s="273"/>
      <c r="I151" s="92"/>
      <c r="J151" s="93"/>
      <c r="K151" s="94"/>
    </row>
    <row r="152" spans="2:11" ht="17.25" customHeight="1">
      <c r="B152" s="3"/>
      <c r="C152" s="39"/>
      <c r="D152" s="274"/>
      <c r="E152" s="275"/>
      <c r="F152" s="40"/>
      <c r="G152" s="272"/>
      <c r="H152" s="272"/>
      <c r="I152" s="89"/>
      <c r="J152" s="90"/>
      <c r="K152" s="91"/>
    </row>
    <row r="153" spans="2:11" ht="17.25" customHeight="1">
      <c r="B153" s="6"/>
      <c r="C153" s="41"/>
      <c r="D153" s="276"/>
      <c r="E153" s="277"/>
      <c r="F153" s="42"/>
      <c r="G153" s="273"/>
      <c r="H153" s="273"/>
      <c r="I153" s="92"/>
      <c r="J153" s="93"/>
      <c r="K153" s="94"/>
    </row>
    <row r="154" spans="2:11" ht="17.25" customHeight="1">
      <c r="B154" s="3"/>
      <c r="C154" s="39"/>
      <c r="D154" s="274"/>
      <c r="E154" s="275"/>
      <c r="F154" s="40"/>
      <c r="G154" s="272"/>
      <c r="H154" s="272"/>
      <c r="I154" s="89"/>
      <c r="J154" s="90"/>
      <c r="K154" s="91"/>
    </row>
    <row r="155" spans="2:11" ht="17.25" customHeight="1">
      <c r="B155" s="6"/>
      <c r="C155" s="41"/>
      <c r="D155" s="276"/>
      <c r="E155" s="277"/>
      <c r="F155" s="42"/>
      <c r="G155" s="273"/>
      <c r="H155" s="273"/>
      <c r="I155" s="92"/>
      <c r="J155" s="93"/>
      <c r="K155" s="94"/>
    </row>
    <row r="156" spans="2:11" ht="17.25" customHeight="1">
      <c r="B156" s="3"/>
      <c r="C156" s="39"/>
      <c r="D156" s="274"/>
      <c r="E156" s="275"/>
      <c r="F156" s="40"/>
      <c r="G156" s="272"/>
      <c r="H156" s="272"/>
      <c r="I156" s="89"/>
      <c r="J156" s="90"/>
      <c r="K156" s="91"/>
    </row>
    <row r="157" spans="2:11" ht="17.25" customHeight="1">
      <c r="B157" s="6"/>
      <c r="C157" s="41"/>
      <c r="D157" s="276"/>
      <c r="E157" s="277"/>
      <c r="F157" s="42"/>
      <c r="G157" s="273"/>
      <c r="H157" s="273"/>
      <c r="I157" s="92"/>
      <c r="J157" s="93"/>
      <c r="K157" s="94"/>
    </row>
    <row r="158" spans="2:11" ht="17.25" customHeight="1">
      <c r="B158" s="3"/>
      <c r="C158" s="39"/>
      <c r="D158" s="274"/>
      <c r="E158" s="275"/>
      <c r="F158" s="40"/>
      <c r="G158" s="272"/>
      <c r="H158" s="272"/>
      <c r="I158" s="89"/>
      <c r="J158" s="90"/>
      <c r="K158" s="91"/>
    </row>
    <row r="159" spans="2:11" ht="17.25" customHeight="1">
      <c r="B159" s="6"/>
      <c r="C159" s="41"/>
      <c r="D159" s="276"/>
      <c r="E159" s="277"/>
      <c r="F159" s="42"/>
      <c r="G159" s="273"/>
      <c r="H159" s="273"/>
      <c r="I159" s="92"/>
      <c r="J159" s="93"/>
      <c r="K159" s="94"/>
    </row>
    <row r="160" spans="2:11" ht="17.25" customHeight="1">
      <c r="B160" s="3"/>
      <c r="C160" s="3" t="str">
        <f>B112&amp;"-計"</f>
        <v>A-1-2-計</v>
      </c>
      <c r="D160" s="268"/>
      <c r="E160" s="269"/>
      <c r="F160" s="18"/>
      <c r="G160" s="201"/>
      <c r="H160" s="201"/>
      <c r="I160" s="281"/>
      <c r="J160" s="282"/>
      <c r="K160" s="283"/>
    </row>
    <row r="161" spans="2:11" ht="17.25" customHeight="1">
      <c r="B161" s="6"/>
      <c r="C161" s="6"/>
      <c r="D161" s="270"/>
      <c r="E161" s="271"/>
      <c r="F161" s="11">
        <f>IF(F160="","",VLOOKUP(F160,#REF!,2))</f>
      </c>
      <c r="G161" s="202"/>
      <c r="H161" s="202"/>
      <c r="I161" s="278"/>
      <c r="J161" s="279"/>
      <c r="K161" s="280"/>
    </row>
    <row r="162" spans="4:11" ht="17.25" customHeight="1">
      <c r="D162" s="104"/>
      <c r="E162" s="104"/>
      <c r="I162" s="81"/>
      <c r="J162" s="81"/>
      <c r="K162" s="81"/>
    </row>
    <row r="163" spans="4:11" ht="17.25" customHeight="1">
      <c r="D163" s="104"/>
      <c r="E163" s="104"/>
      <c r="I163" s="81"/>
      <c r="J163" s="81"/>
      <c r="K163" s="81"/>
    </row>
    <row r="164" spans="2:11" ht="17.25" customHeight="1">
      <c r="B164" s="68" t="s">
        <v>58</v>
      </c>
      <c r="C164" s="3" t="str">
        <f>C14</f>
        <v>1階給湯配管工事</v>
      </c>
      <c r="D164" s="268"/>
      <c r="E164" s="269"/>
      <c r="F164" s="18"/>
      <c r="G164" s="246"/>
      <c r="H164" s="201"/>
      <c r="I164" s="281"/>
      <c r="J164" s="282"/>
      <c r="K164" s="283"/>
    </row>
    <row r="165" spans="2:11" ht="17.25" customHeight="1">
      <c r="B165" s="12"/>
      <c r="C165" s="6"/>
      <c r="D165" s="270"/>
      <c r="E165" s="271"/>
      <c r="F165" s="9">
        <f>IF(F164="","",VLOOKUP(F164,#REF!,2))</f>
      </c>
      <c r="G165" s="247"/>
      <c r="H165" s="202"/>
      <c r="I165" s="278"/>
      <c r="J165" s="279"/>
      <c r="K165" s="280"/>
    </row>
    <row r="166" spans="2:11" ht="17.25" customHeight="1">
      <c r="B166" s="37"/>
      <c r="C166" s="3" t="s">
        <v>79</v>
      </c>
      <c r="D166" s="274">
        <v>73</v>
      </c>
      <c r="E166" s="275"/>
      <c r="F166" s="18"/>
      <c r="G166" s="201"/>
      <c r="H166" s="201"/>
      <c r="I166" s="84"/>
      <c r="J166" s="288"/>
      <c r="K166" s="289"/>
    </row>
    <row r="167" spans="2:11" ht="17.25" customHeight="1">
      <c r="B167" s="6"/>
      <c r="C167" s="6" t="s">
        <v>80</v>
      </c>
      <c r="D167" s="276"/>
      <c r="E167" s="277"/>
      <c r="F167" s="9" t="s">
        <v>76</v>
      </c>
      <c r="G167" s="202"/>
      <c r="H167" s="202"/>
      <c r="I167" s="87"/>
      <c r="J167" s="95"/>
      <c r="K167" s="88"/>
    </row>
    <row r="168" spans="2:11" ht="17.25" customHeight="1">
      <c r="B168" s="38"/>
      <c r="C168" s="3" t="s">
        <v>79</v>
      </c>
      <c r="D168" s="274">
        <v>107</v>
      </c>
      <c r="E168" s="275"/>
      <c r="F168" s="18"/>
      <c r="G168" s="201"/>
      <c r="H168" s="201"/>
      <c r="I168" s="84"/>
      <c r="J168" s="288"/>
      <c r="K168" s="289"/>
    </row>
    <row r="169" spans="2:11" ht="17.25" customHeight="1">
      <c r="B169" s="12"/>
      <c r="C169" s="6" t="s">
        <v>81</v>
      </c>
      <c r="D169" s="276"/>
      <c r="E169" s="277"/>
      <c r="F169" s="9" t="s">
        <v>76</v>
      </c>
      <c r="G169" s="202"/>
      <c r="H169" s="202"/>
      <c r="I169" s="87"/>
      <c r="J169" s="95"/>
      <c r="K169" s="88"/>
    </row>
    <row r="170" spans="2:11" ht="17.25" customHeight="1">
      <c r="B170" s="38"/>
      <c r="C170" s="3" t="s">
        <v>79</v>
      </c>
      <c r="D170" s="274">
        <v>58</v>
      </c>
      <c r="E170" s="275"/>
      <c r="F170" s="18"/>
      <c r="G170" s="201"/>
      <c r="H170" s="201"/>
      <c r="I170" s="84"/>
      <c r="J170" s="288"/>
      <c r="K170" s="289"/>
    </row>
    <row r="171" spans="2:11" ht="17.25" customHeight="1">
      <c r="B171" s="12"/>
      <c r="C171" s="6" t="s">
        <v>143</v>
      </c>
      <c r="D171" s="276"/>
      <c r="E171" s="277"/>
      <c r="F171" s="9" t="s">
        <v>76</v>
      </c>
      <c r="G171" s="202"/>
      <c r="H171" s="202"/>
      <c r="I171" s="87"/>
      <c r="J171" s="95"/>
      <c r="K171" s="88"/>
    </row>
    <row r="172" spans="2:11" ht="17.25" customHeight="1">
      <c r="B172" s="38"/>
      <c r="C172" s="3" t="s">
        <v>79</v>
      </c>
      <c r="D172" s="274">
        <v>42</v>
      </c>
      <c r="E172" s="275"/>
      <c r="F172" s="18"/>
      <c r="G172" s="201"/>
      <c r="H172" s="201"/>
      <c r="I172" s="84"/>
      <c r="J172" s="288"/>
      <c r="K172" s="289"/>
    </row>
    <row r="173" spans="2:11" ht="17.25" customHeight="1">
      <c r="B173" s="12"/>
      <c r="C173" s="6" t="s">
        <v>83</v>
      </c>
      <c r="D173" s="276"/>
      <c r="E173" s="277"/>
      <c r="F173" s="9" t="s">
        <v>76</v>
      </c>
      <c r="G173" s="202"/>
      <c r="H173" s="202"/>
      <c r="I173" s="87"/>
      <c r="J173" s="95"/>
      <c r="K173" s="88"/>
    </row>
    <row r="174" spans="2:11" ht="17.25" customHeight="1">
      <c r="B174" s="38"/>
      <c r="C174" s="3" t="s">
        <v>86</v>
      </c>
      <c r="D174" s="268">
        <f>D166</f>
        <v>73</v>
      </c>
      <c r="E174" s="269"/>
      <c r="F174" s="18"/>
      <c r="G174" s="201"/>
      <c r="H174" s="201"/>
      <c r="I174" s="84"/>
      <c r="J174" s="288"/>
      <c r="K174" s="289"/>
    </row>
    <row r="175" spans="2:11" ht="17.25" customHeight="1">
      <c r="B175" s="6"/>
      <c r="C175" s="6" t="s">
        <v>80</v>
      </c>
      <c r="D175" s="270"/>
      <c r="E175" s="271"/>
      <c r="F175" s="9" t="s">
        <v>76</v>
      </c>
      <c r="G175" s="202"/>
      <c r="H175" s="202"/>
      <c r="I175" s="87"/>
      <c r="J175" s="95"/>
      <c r="K175" s="88"/>
    </row>
    <row r="176" spans="2:11" ht="17.25" customHeight="1">
      <c r="B176" s="3"/>
      <c r="C176" s="3" t="s">
        <v>86</v>
      </c>
      <c r="D176" s="268">
        <f>D168</f>
        <v>107</v>
      </c>
      <c r="E176" s="269"/>
      <c r="F176" s="18"/>
      <c r="G176" s="201"/>
      <c r="H176" s="201"/>
      <c r="I176" s="84"/>
      <c r="J176" s="288"/>
      <c r="K176" s="289"/>
    </row>
    <row r="177" spans="2:11" ht="17.25" customHeight="1">
      <c r="B177" s="6"/>
      <c r="C177" s="6" t="s">
        <v>81</v>
      </c>
      <c r="D177" s="270"/>
      <c r="E177" s="271"/>
      <c r="F177" s="9" t="s">
        <v>76</v>
      </c>
      <c r="G177" s="202"/>
      <c r="H177" s="202"/>
      <c r="I177" s="87"/>
      <c r="J177" s="95"/>
      <c r="K177" s="88"/>
    </row>
    <row r="178" spans="2:11" ht="17.25" customHeight="1">
      <c r="B178" s="3"/>
      <c r="C178" s="3" t="s">
        <v>86</v>
      </c>
      <c r="D178" s="268">
        <f>D170</f>
        <v>58</v>
      </c>
      <c r="E178" s="269"/>
      <c r="F178" s="18"/>
      <c r="G178" s="201"/>
      <c r="H178" s="201"/>
      <c r="I178" s="84"/>
      <c r="J178" s="288"/>
      <c r="K178" s="289"/>
    </row>
    <row r="179" spans="2:11" ht="17.25" customHeight="1">
      <c r="B179" s="6"/>
      <c r="C179" s="6" t="s">
        <v>82</v>
      </c>
      <c r="D179" s="270"/>
      <c r="E179" s="271"/>
      <c r="F179" s="9" t="s">
        <v>76</v>
      </c>
      <c r="G179" s="202"/>
      <c r="H179" s="202"/>
      <c r="I179" s="87"/>
      <c r="J179" s="95"/>
      <c r="K179" s="88"/>
    </row>
    <row r="180" spans="2:11" ht="17.25" customHeight="1">
      <c r="B180" s="3"/>
      <c r="C180" s="3" t="s">
        <v>86</v>
      </c>
      <c r="D180" s="268">
        <f>D172</f>
        <v>42</v>
      </c>
      <c r="E180" s="269"/>
      <c r="F180" s="18"/>
      <c r="G180" s="201"/>
      <c r="H180" s="201"/>
      <c r="I180" s="84"/>
      <c r="J180" s="288"/>
      <c r="K180" s="289"/>
    </row>
    <row r="181" spans="2:11" ht="17.25" customHeight="1">
      <c r="B181" s="6"/>
      <c r="C181" s="6" t="s">
        <v>83</v>
      </c>
      <c r="D181" s="270"/>
      <c r="E181" s="271"/>
      <c r="F181" s="9" t="s">
        <v>76</v>
      </c>
      <c r="G181" s="202"/>
      <c r="H181" s="202"/>
      <c r="I181" s="87"/>
      <c r="J181" s="95"/>
      <c r="K181" s="88"/>
    </row>
    <row r="182" spans="2:11" ht="17.25" customHeight="1">
      <c r="B182" s="3"/>
      <c r="C182" s="3" t="s">
        <v>78</v>
      </c>
      <c r="D182" s="268">
        <f>D166</f>
        <v>73</v>
      </c>
      <c r="E182" s="269"/>
      <c r="F182" s="18"/>
      <c r="G182" s="272"/>
      <c r="H182" s="201"/>
      <c r="I182" s="281"/>
      <c r="J182" s="282"/>
      <c r="K182" s="283"/>
    </row>
    <row r="183" spans="2:11" ht="17.25" customHeight="1">
      <c r="B183" s="6"/>
      <c r="C183" s="6" t="s">
        <v>130</v>
      </c>
      <c r="D183" s="270"/>
      <c r="E183" s="271"/>
      <c r="F183" s="9" t="s">
        <v>76</v>
      </c>
      <c r="G183" s="273"/>
      <c r="H183" s="202"/>
      <c r="I183" s="278"/>
      <c r="J183" s="279"/>
      <c r="K183" s="280"/>
    </row>
    <row r="184" spans="2:11" ht="17.25" customHeight="1">
      <c r="B184" s="3"/>
      <c r="C184" s="3" t="s">
        <v>78</v>
      </c>
      <c r="D184" s="268">
        <f>D168</f>
        <v>107</v>
      </c>
      <c r="E184" s="269"/>
      <c r="F184" s="18"/>
      <c r="G184" s="272"/>
      <c r="H184" s="201"/>
      <c r="I184" s="281"/>
      <c r="J184" s="282"/>
      <c r="K184" s="283"/>
    </row>
    <row r="185" spans="2:11" ht="17.25" customHeight="1">
      <c r="B185" s="6"/>
      <c r="C185" s="6" t="s">
        <v>131</v>
      </c>
      <c r="D185" s="270"/>
      <c r="E185" s="271"/>
      <c r="F185" s="9" t="s">
        <v>76</v>
      </c>
      <c r="G185" s="273"/>
      <c r="H185" s="202"/>
      <c r="I185" s="278"/>
      <c r="J185" s="279"/>
      <c r="K185" s="280"/>
    </row>
    <row r="186" spans="2:11" ht="17.25" customHeight="1">
      <c r="B186" s="3"/>
      <c r="C186" s="3" t="s">
        <v>78</v>
      </c>
      <c r="D186" s="268">
        <f>D170</f>
        <v>58</v>
      </c>
      <c r="E186" s="269"/>
      <c r="F186" s="18"/>
      <c r="G186" s="272"/>
      <c r="H186" s="201"/>
      <c r="I186" s="281"/>
      <c r="J186" s="282"/>
      <c r="K186" s="283"/>
    </row>
    <row r="187" spans="2:11" ht="17.25" customHeight="1">
      <c r="B187" s="6"/>
      <c r="C187" s="6" t="s">
        <v>132</v>
      </c>
      <c r="D187" s="270"/>
      <c r="E187" s="271"/>
      <c r="F187" s="11" t="s">
        <v>76</v>
      </c>
      <c r="G187" s="273"/>
      <c r="H187" s="202"/>
      <c r="I187" s="278"/>
      <c r="J187" s="279"/>
      <c r="K187" s="280"/>
    </row>
    <row r="188" spans="4:11" ht="17.25" customHeight="1">
      <c r="D188" s="104"/>
      <c r="E188" s="104"/>
      <c r="I188" s="81"/>
      <c r="J188" s="81"/>
      <c r="K188" s="81"/>
    </row>
    <row r="189" spans="4:11" ht="17.25" customHeight="1">
      <c r="D189" s="104"/>
      <c r="E189" s="104"/>
      <c r="I189" s="81"/>
      <c r="J189" s="81"/>
      <c r="K189" s="81"/>
    </row>
    <row r="190" spans="2:11" ht="17.25" customHeight="1">
      <c r="B190" s="68"/>
      <c r="C190" s="3" t="s">
        <v>78</v>
      </c>
      <c r="D190" s="268">
        <f>D172</f>
        <v>42</v>
      </c>
      <c r="E190" s="269"/>
      <c r="F190" s="18"/>
      <c r="G190" s="201"/>
      <c r="H190" s="201"/>
      <c r="I190" s="281"/>
      <c r="J190" s="282"/>
      <c r="K190" s="283"/>
    </row>
    <row r="191" spans="2:11" ht="17.25" customHeight="1">
      <c r="B191" s="12"/>
      <c r="C191" s="6" t="s">
        <v>133</v>
      </c>
      <c r="D191" s="270"/>
      <c r="E191" s="271"/>
      <c r="F191" s="9" t="s">
        <v>76</v>
      </c>
      <c r="G191" s="202"/>
      <c r="H191" s="202"/>
      <c r="I191" s="278"/>
      <c r="J191" s="279"/>
      <c r="K191" s="280"/>
    </row>
    <row r="192" spans="2:11" ht="17.25" customHeight="1">
      <c r="B192" s="37"/>
      <c r="C192" s="3" t="s">
        <v>84</v>
      </c>
      <c r="D192" s="268">
        <f>D166</f>
        <v>73</v>
      </c>
      <c r="E192" s="269"/>
      <c r="F192" s="18"/>
      <c r="G192" s="201"/>
      <c r="H192" s="201"/>
      <c r="I192" s="281"/>
      <c r="J192" s="282"/>
      <c r="K192" s="283"/>
    </row>
    <row r="193" spans="2:11" ht="17.25" customHeight="1">
      <c r="B193" s="6"/>
      <c r="C193" s="6" t="s">
        <v>77</v>
      </c>
      <c r="D193" s="270"/>
      <c r="E193" s="271"/>
      <c r="F193" s="9" t="s">
        <v>76</v>
      </c>
      <c r="G193" s="202"/>
      <c r="H193" s="202"/>
      <c r="I193" s="278"/>
      <c r="J193" s="279"/>
      <c r="K193" s="280"/>
    </row>
    <row r="194" spans="2:11" ht="17.25" customHeight="1">
      <c r="B194" s="38"/>
      <c r="C194" s="3" t="s">
        <v>84</v>
      </c>
      <c r="D194" s="274">
        <f>D168</f>
        <v>107</v>
      </c>
      <c r="E194" s="275"/>
      <c r="F194" s="18"/>
      <c r="G194" s="272"/>
      <c r="H194" s="272"/>
      <c r="I194" s="281"/>
      <c r="J194" s="282"/>
      <c r="K194" s="283"/>
    </row>
    <row r="195" spans="2:11" ht="17.25" customHeight="1">
      <c r="B195" s="12"/>
      <c r="C195" s="6" t="s">
        <v>144</v>
      </c>
      <c r="D195" s="276"/>
      <c r="E195" s="277"/>
      <c r="F195" s="9" t="s">
        <v>76</v>
      </c>
      <c r="G195" s="273"/>
      <c r="H195" s="273"/>
      <c r="I195" s="278"/>
      <c r="J195" s="279"/>
      <c r="K195" s="280"/>
    </row>
    <row r="196" spans="2:11" ht="17.25" customHeight="1">
      <c r="B196" s="38"/>
      <c r="C196" s="3" t="s">
        <v>84</v>
      </c>
      <c r="D196" s="274">
        <f>D170</f>
        <v>58</v>
      </c>
      <c r="E196" s="275"/>
      <c r="F196" s="18"/>
      <c r="G196" s="272"/>
      <c r="H196" s="272"/>
      <c r="I196" s="281"/>
      <c r="J196" s="282"/>
      <c r="K196" s="283"/>
    </row>
    <row r="197" spans="2:11" ht="17.25" customHeight="1">
      <c r="B197" s="12"/>
      <c r="C197" s="6" t="s">
        <v>145</v>
      </c>
      <c r="D197" s="276"/>
      <c r="E197" s="277"/>
      <c r="F197" s="11" t="s">
        <v>76</v>
      </c>
      <c r="G197" s="273"/>
      <c r="H197" s="273"/>
      <c r="I197" s="262"/>
      <c r="J197" s="263"/>
      <c r="K197" s="264"/>
    </row>
    <row r="198" spans="2:11" ht="17.25" customHeight="1">
      <c r="B198" s="38"/>
      <c r="C198" s="3" t="s">
        <v>84</v>
      </c>
      <c r="D198" s="268">
        <f>D172</f>
        <v>42</v>
      </c>
      <c r="E198" s="269"/>
      <c r="F198" s="18"/>
      <c r="G198" s="201"/>
      <c r="H198" s="201"/>
      <c r="I198" s="281"/>
      <c r="J198" s="282"/>
      <c r="K198" s="283"/>
    </row>
    <row r="199" spans="2:11" ht="17.25" customHeight="1">
      <c r="B199" s="12"/>
      <c r="C199" s="6" t="s">
        <v>146</v>
      </c>
      <c r="D199" s="270"/>
      <c r="E199" s="271"/>
      <c r="F199" s="9" t="s">
        <v>76</v>
      </c>
      <c r="G199" s="202"/>
      <c r="H199" s="202"/>
      <c r="I199" s="278"/>
      <c r="J199" s="279"/>
      <c r="K199" s="280"/>
    </row>
    <row r="200" spans="2:11" ht="17.25" customHeight="1">
      <c r="B200" s="38"/>
      <c r="C200" s="3" t="s">
        <v>103</v>
      </c>
      <c r="D200" s="274">
        <v>14</v>
      </c>
      <c r="E200" s="275"/>
      <c r="F200" s="18"/>
      <c r="G200" s="201"/>
      <c r="H200" s="201"/>
      <c r="I200" s="281"/>
      <c r="J200" s="282"/>
      <c r="K200" s="283"/>
    </row>
    <row r="201" spans="2:11" ht="17.25" customHeight="1">
      <c r="B201" s="6"/>
      <c r="C201" s="6" t="s">
        <v>80</v>
      </c>
      <c r="D201" s="276"/>
      <c r="E201" s="277"/>
      <c r="F201" s="9" t="s">
        <v>85</v>
      </c>
      <c r="G201" s="202"/>
      <c r="H201" s="202"/>
      <c r="I201" s="278"/>
      <c r="J201" s="279"/>
      <c r="K201" s="280"/>
    </row>
    <row r="202" spans="2:11" ht="17.25" customHeight="1">
      <c r="B202" s="3"/>
      <c r="C202" s="3" t="s">
        <v>103</v>
      </c>
      <c r="D202" s="274">
        <v>4</v>
      </c>
      <c r="E202" s="275"/>
      <c r="F202" s="18"/>
      <c r="G202" s="201"/>
      <c r="H202" s="201"/>
      <c r="I202" s="281"/>
      <c r="J202" s="282"/>
      <c r="K202" s="283"/>
    </row>
    <row r="203" spans="2:11" ht="17.25" customHeight="1">
      <c r="B203" s="6"/>
      <c r="C203" s="6" t="s">
        <v>81</v>
      </c>
      <c r="D203" s="276"/>
      <c r="E203" s="277"/>
      <c r="F203" s="9" t="s">
        <v>85</v>
      </c>
      <c r="G203" s="202"/>
      <c r="H203" s="202"/>
      <c r="I203" s="278"/>
      <c r="J203" s="279"/>
      <c r="K203" s="280"/>
    </row>
    <row r="204" spans="2:11" ht="17.25" customHeight="1">
      <c r="B204" s="3"/>
      <c r="C204" s="3" t="s">
        <v>103</v>
      </c>
      <c r="D204" s="274">
        <v>3</v>
      </c>
      <c r="E204" s="275"/>
      <c r="F204" s="18"/>
      <c r="G204" s="201"/>
      <c r="H204" s="201"/>
      <c r="I204" s="281"/>
      <c r="J204" s="282"/>
      <c r="K204" s="283"/>
    </row>
    <row r="205" spans="2:11" ht="17.25" customHeight="1">
      <c r="B205" s="6"/>
      <c r="C205" s="6" t="s">
        <v>147</v>
      </c>
      <c r="D205" s="276"/>
      <c r="E205" s="277"/>
      <c r="F205" s="9" t="s">
        <v>85</v>
      </c>
      <c r="G205" s="202"/>
      <c r="H205" s="202"/>
      <c r="I205" s="278"/>
      <c r="J205" s="279"/>
      <c r="K205" s="280"/>
    </row>
    <row r="206" spans="2:11" ht="17.25" customHeight="1">
      <c r="B206" s="3"/>
      <c r="C206" s="3" t="s">
        <v>103</v>
      </c>
      <c r="D206" s="274">
        <v>2</v>
      </c>
      <c r="E206" s="275"/>
      <c r="F206" s="18"/>
      <c r="G206" s="201"/>
      <c r="H206" s="201"/>
      <c r="I206" s="281"/>
      <c r="J206" s="282"/>
      <c r="K206" s="283"/>
    </row>
    <row r="207" spans="2:11" ht="17.25" customHeight="1">
      <c r="B207" s="6"/>
      <c r="C207" s="6" t="s">
        <v>83</v>
      </c>
      <c r="D207" s="276"/>
      <c r="E207" s="277"/>
      <c r="F207" s="9" t="s">
        <v>85</v>
      </c>
      <c r="G207" s="202"/>
      <c r="H207" s="202"/>
      <c r="I207" s="278"/>
      <c r="J207" s="279"/>
      <c r="K207" s="280"/>
    </row>
    <row r="208" spans="2:11" ht="17.25" customHeight="1">
      <c r="B208" s="3"/>
      <c r="C208" s="39" t="s">
        <v>105</v>
      </c>
      <c r="D208" s="274">
        <v>3</v>
      </c>
      <c r="E208" s="275"/>
      <c r="F208" s="40"/>
      <c r="G208" s="272"/>
      <c r="H208" s="272"/>
      <c r="I208" s="281"/>
      <c r="J208" s="282"/>
      <c r="K208" s="283"/>
    </row>
    <row r="209" spans="2:11" ht="17.25" customHeight="1">
      <c r="B209" s="6"/>
      <c r="C209" s="6" t="s">
        <v>92</v>
      </c>
      <c r="D209" s="276"/>
      <c r="E209" s="277"/>
      <c r="F209" s="9" t="s">
        <v>85</v>
      </c>
      <c r="G209" s="273"/>
      <c r="H209" s="273"/>
      <c r="I209" s="278"/>
      <c r="J209" s="279"/>
      <c r="K209" s="280"/>
    </row>
    <row r="210" spans="2:11" ht="17.25" customHeight="1">
      <c r="B210" s="3"/>
      <c r="C210" s="39" t="s">
        <v>88</v>
      </c>
      <c r="D210" s="274">
        <v>29</v>
      </c>
      <c r="E210" s="275"/>
      <c r="F210" s="40"/>
      <c r="G210" s="272"/>
      <c r="H210" s="272"/>
      <c r="I210" s="281"/>
      <c r="J210" s="282"/>
      <c r="K210" s="283"/>
    </row>
    <row r="211" spans="2:11" ht="17.25" customHeight="1">
      <c r="B211" s="6"/>
      <c r="C211" s="41" t="s">
        <v>93</v>
      </c>
      <c r="D211" s="276"/>
      <c r="E211" s="277"/>
      <c r="F211" s="42" t="s">
        <v>91</v>
      </c>
      <c r="G211" s="273"/>
      <c r="H211" s="273"/>
      <c r="I211" s="278"/>
      <c r="J211" s="279"/>
      <c r="K211" s="280"/>
    </row>
    <row r="212" spans="2:11" ht="17.25" customHeight="1">
      <c r="B212" s="3"/>
      <c r="C212" s="3" t="s">
        <v>118</v>
      </c>
      <c r="D212" s="268">
        <v>1</v>
      </c>
      <c r="E212" s="269"/>
      <c r="F212" s="18"/>
      <c r="G212" s="201"/>
      <c r="H212" s="201"/>
      <c r="I212" s="84"/>
      <c r="J212" s="288"/>
      <c r="K212" s="289"/>
    </row>
    <row r="213" spans="2:11" ht="17.25" customHeight="1">
      <c r="B213" s="6"/>
      <c r="C213" s="6"/>
      <c r="D213" s="270"/>
      <c r="E213" s="271"/>
      <c r="F213" s="11" t="s">
        <v>8</v>
      </c>
      <c r="G213" s="202"/>
      <c r="H213" s="202"/>
      <c r="I213" s="87"/>
      <c r="J213" s="95"/>
      <c r="K213" s="88"/>
    </row>
    <row r="214" spans="4:11" ht="17.25" customHeight="1">
      <c r="D214" s="104"/>
      <c r="E214" s="104"/>
      <c r="I214" s="81"/>
      <c r="J214" s="81"/>
      <c r="K214" s="81"/>
    </row>
    <row r="215" spans="4:11" ht="17.25" customHeight="1">
      <c r="D215" s="104"/>
      <c r="E215" s="104"/>
      <c r="I215" s="81"/>
      <c r="J215" s="81"/>
      <c r="K215" s="81"/>
    </row>
    <row r="216" spans="2:11" ht="17.25" customHeight="1">
      <c r="B216" s="68"/>
      <c r="C216" s="3" t="s">
        <v>89</v>
      </c>
      <c r="D216" s="268">
        <v>1</v>
      </c>
      <c r="E216" s="269"/>
      <c r="F216" s="18"/>
      <c r="G216" s="201"/>
      <c r="H216" s="201"/>
      <c r="I216" s="281"/>
      <c r="J216" s="282"/>
      <c r="K216" s="283"/>
    </row>
    <row r="217" spans="2:11" ht="17.25" customHeight="1">
      <c r="B217" s="12"/>
      <c r="C217" s="6"/>
      <c r="D217" s="270"/>
      <c r="E217" s="271"/>
      <c r="F217" s="9" t="s">
        <v>8</v>
      </c>
      <c r="G217" s="202"/>
      <c r="H217" s="202"/>
      <c r="I217" s="278"/>
      <c r="J217" s="279"/>
      <c r="K217" s="280"/>
    </row>
    <row r="218" spans="2:11" ht="17.25" customHeight="1">
      <c r="B218" s="37"/>
      <c r="C218" s="3" t="s">
        <v>90</v>
      </c>
      <c r="D218" s="268">
        <v>1</v>
      </c>
      <c r="E218" s="269"/>
      <c r="F218" s="18"/>
      <c r="G218" s="201"/>
      <c r="H218" s="201"/>
      <c r="I218" s="281"/>
      <c r="J218" s="282"/>
      <c r="K218" s="283"/>
    </row>
    <row r="219" spans="2:11" ht="17.25" customHeight="1">
      <c r="B219" s="6"/>
      <c r="C219" s="6"/>
      <c r="D219" s="270"/>
      <c r="E219" s="271"/>
      <c r="F219" s="9" t="s">
        <v>8</v>
      </c>
      <c r="G219" s="202"/>
      <c r="H219" s="202"/>
      <c r="I219" s="278"/>
      <c r="J219" s="279"/>
      <c r="K219" s="280"/>
    </row>
    <row r="220" spans="2:11" ht="17.25" customHeight="1">
      <c r="B220" s="38"/>
      <c r="C220" s="3" t="s">
        <v>75</v>
      </c>
      <c r="D220" s="268">
        <v>1</v>
      </c>
      <c r="E220" s="269"/>
      <c r="F220" s="18"/>
      <c r="G220" s="201"/>
      <c r="H220" s="272"/>
      <c r="I220" s="84"/>
      <c r="J220" s="86"/>
      <c r="K220" s="85"/>
    </row>
    <row r="221" spans="2:11" ht="17.25" customHeight="1">
      <c r="B221" s="12"/>
      <c r="C221" s="41" t="s">
        <v>126</v>
      </c>
      <c r="D221" s="270"/>
      <c r="E221" s="271"/>
      <c r="F221" s="9" t="s">
        <v>8</v>
      </c>
      <c r="G221" s="202"/>
      <c r="H221" s="273"/>
      <c r="I221" s="87"/>
      <c r="J221" s="82"/>
      <c r="K221" s="83"/>
    </row>
    <row r="222" spans="2:11" ht="17.25" customHeight="1">
      <c r="B222" s="38"/>
      <c r="C222" s="39" t="s">
        <v>99</v>
      </c>
      <c r="D222" s="274">
        <v>1</v>
      </c>
      <c r="E222" s="275"/>
      <c r="F222" s="40"/>
      <c r="G222" s="272"/>
      <c r="H222" s="272"/>
      <c r="I222" s="265"/>
      <c r="J222" s="266"/>
      <c r="K222" s="267"/>
    </row>
    <row r="223" spans="2:11" ht="17.25" customHeight="1">
      <c r="B223" s="12"/>
      <c r="C223" s="41"/>
      <c r="D223" s="276"/>
      <c r="E223" s="277"/>
      <c r="F223" s="9" t="s">
        <v>8</v>
      </c>
      <c r="G223" s="273"/>
      <c r="H223" s="273"/>
      <c r="I223" s="92"/>
      <c r="J223" s="97"/>
      <c r="K223" s="100"/>
    </row>
    <row r="224" spans="2:11" ht="17.25" customHeight="1">
      <c r="B224" s="38"/>
      <c r="C224" s="39"/>
      <c r="D224" s="274"/>
      <c r="E224" s="275"/>
      <c r="F224" s="40"/>
      <c r="G224" s="272"/>
      <c r="H224" s="272"/>
      <c r="I224" s="281"/>
      <c r="J224" s="282"/>
      <c r="K224" s="283"/>
    </row>
    <row r="225" spans="2:11" ht="17.25" customHeight="1">
      <c r="B225" s="12"/>
      <c r="C225" s="41"/>
      <c r="D225" s="276"/>
      <c r="E225" s="277"/>
      <c r="F225" s="42"/>
      <c r="G225" s="273"/>
      <c r="H225" s="273"/>
      <c r="I225" s="278"/>
      <c r="J225" s="279"/>
      <c r="K225" s="280"/>
    </row>
    <row r="226" spans="2:11" ht="17.25" customHeight="1">
      <c r="B226" s="38"/>
      <c r="C226" s="39"/>
      <c r="D226" s="274"/>
      <c r="E226" s="275"/>
      <c r="F226" s="40"/>
      <c r="G226" s="272"/>
      <c r="H226" s="272"/>
      <c r="I226" s="281"/>
      <c r="J226" s="282"/>
      <c r="K226" s="283"/>
    </row>
    <row r="227" spans="2:11" ht="17.25" customHeight="1">
      <c r="B227" s="6"/>
      <c r="C227" s="41"/>
      <c r="D227" s="276"/>
      <c r="E227" s="277"/>
      <c r="F227" s="42"/>
      <c r="G227" s="273"/>
      <c r="H227" s="273"/>
      <c r="I227" s="278"/>
      <c r="J227" s="279"/>
      <c r="K227" s="280"/>
    </row>
    <row r="228" spans="2:11" ht="17.25" customHeight="1">
      <c r="B228" s="3"/>
      <c r="C228" s="39"/>
      <c r="D228" s="274"/>
      <c r="E228" s="275"/>
      <c r="F228" s="40"/>
      <c r="G228" s="272"/>
      <c r="H228" s="272"/>
      <c r="I228" s="281"/>
      <c r="J228" s="282"/>
      <c r="K228" s="283"/>
    </row>
    <row r="229" spans="2:11" ht="17.25" customHeight="1">
      <c r="B229" s="6"/>
      <c r="C229" s="41"/>
      <c r="D229" s="276"/>
      <c r="E229" s="277"/>
      <c r="F229" s="42"/>
      <c r="G229" s="273"/>
      <c r="H229" s="273"/>
      <c r="I229" s="278"/>
      <c r="J229" s="279"/>
      <c r="K229" s="280"/>
    </row>
    <row r="230" spans="2:11" ht="17.25" customHeight="1">
      <c r="B230" s="3"/>
      <c r="C230" s="39"/>
      <c r="D230" s="274"/>
      <c r="E230" s="275"/>
      <c r="F230" s="40"/>
      <c r="G230" s="272"/>
      <c r="H230" s="272"/>
      <c r="I230" s="281"/>
      <c r="J230" s="282"/>
      <c r="K230" s="283"/>
    </row>
    <row r="231" spans="2:11" ht="17.25" customHeight="1">
      <c r="B231" s="6"/>
      <c r="C231" s="41"/>
      <c r="D231" s="276"/>
      <c r="E231" s="277"/>
      <c r="F231" s="42"/>
      <c r="G231" s="273"/>
      <c r="H231" s="273"/>
      <c r="I231" s="278"/>
      <c r="J231" s="279"/>
      <c r="K231" s="280"/>
    </row>
    <row r="232" spans="2:11" ht="17.25" customHeight="1">
      <c r="B232" s="3"/>
      <c r="C232" s="39"/>
      <c r="D232" s="274"/>
      <c r="E232" s="275"/>
      <c r="F232" s="40"/>
      <c r="G232" s="272"/>
      <c r="H232" s="272"/>
      <c r="I232" s="281"/>
      <c r="J232" s="282"/>
      <c r="K232" s="283"/>
    </row>
    <row r="233" spans="2:11" ht="17.25" customHeight="1">
      <c r="B233" s="6"/>
      <c r="C233" s="41"/>
      <c r="D233" s="276"/>
      <c r="E233" s="277"/>
      <c r="F233" s="42"/>
      <c r="G233" s="273"/>
      <c r="H233" s="273"/>
      <c r="I233" s="278"/>
      <c r="J233" s="279"/>
      <c r="K233" s="280"/>
    </row>
    <row r="234" spans="2:11" ht="17.25" customHeight="1">
      <c r="B234" s="3"/>
      <c r="C234" s="39"/>
      <c r="D234" s="274"/>
      <c r="E234" s="275"/>
      <c r="F234" s="40"/>
      <c r="G234" s="272"/>
      <c r="H234" s="272"/>
      <c r="I234" s="84"/>
      <c r="J234" s="86"/>
      <c r="K234" s="85"/>
    </row>
    <row r="235" spans="2:11" ht="17.25" customHeight="1">
      <c r="B235" s="6"/>
      <c r="C235" s="41"/>
      <c r="D235" s="276"/>
      <c r="E235" s="277"/>
      <c r="F235" s="42"/>
      <c r="G235" s="273"/>
      <c r="H235" s="273"/>
      <c r="I235" s="87"/>
      <c r="J235" s="82"/>
      <c r="K235" s="83"/>
    </row>
    <row r="236" spans="2:11" ht="17.25" customHeight="1">
      <c r="B236" s="3"/>
      <c r="C236" s="39"/>
      <c r="D236" s="274"/>
      <c r="E236" s="275"/>
      <c r="F236" s="40"/>
      <c r="G236" s="272"/>
      <c r="H236" s="272"/>
      <c r="I236" s="89"/>
      <c r="J236" s="90"/>
      <c r="K236" s="91"/>
    </row>
    <row r="237" spans="2:11" ht="17.25" customHeight="1">
      <c r="B237" s="6"/>
      <c r="C237" s="41"/>
      <c r="D237" s="276"/>
      <c r="E237" s="277"/>
      <c r="F237" s="42"/>
      <c r="G237" s="273"/>
      <c r="H237" s="273"/>
      <c r="I237" s="92"/>
      <c r="J237" s="93"/>
      <c r="K237" s="94"/>
    </row>
    <row r="238" spans="2:11" ht="17.25" customHeight="1">
      <c r="B238" s="3"/>
      <c r="C238" s="3" t="str">
        <f>B164&amp;"-計"</f>
        <v>A-1-3-計</v>
      </c>
      <c r="D238" s="197"/>
      <c r="E238" s="198"/>
      <c r="F238" s="18"/>
      <c r="G238" s="201"/>
      <c r="H238" s="201"/>
      <c r="I238" s="281"/>
      <c r="J238" s="282"/>
      <c r="K238" s="283"/>
    </row>
    <row r="239" spans="2:11" ht="17.25" customHeight="1">
      <c r="B239" s="6"/>
      <c r="C239" s="6"/>
      <c r="D239" s="199"/>
      <c r="E239" s="200"/>
      <c r="F239" s="11">
        <f>IF(F238="","",VLOOKUP(F238,#REF!,2))</f>
      </c>
      <c r="G239" s="202"/>
      <c r="H239" s="202"/>
      <c r="I239" s="278"/>
      <c r="J239" s="279"/>
      <c r="K239" s="280"/>
    </row>
    <row r="240" spans="4:11" ht="17.25" customHeight="1">
      <c r="D240" s="105"/>
      <c r="E240" s="105"/>
      <c r="I240" s="81"/>
      <c r="J240" s="81"/>
      <c r="K240" s="81"/>
    </row>
    <row r="241" spans="4:11" ht="17.25" customHeight="1">
      <c r="D241" s="105"/>
      <c r="E241" s="105"/>
      <c r="I241" s="81"/>
      <c r="J241" s="81"/>
      <c r="K241" s="81"/>
    </row>
    <row r="242" spans="2:11" ht="17.25" customHeight="1">
      <c r="B242" s="68" t="s">
        <v>65</v>
      </c>
      <c r="C242" s="3" t="str">
        <f>C16</f>
        <v>2階給湯配管工事</v>
      </c>
      <c r="D242" s="197"/>
      <c r="E242" s="198"/>
      <c r="F242" s="18"/>
      <c r="G242" s="246"/>
      <c r="H242" s="201"/>
      <c r="I242" s="281"/>
      <c r="J242" s="282"/>
      <c r="K242" s="283"/>
    </row>
    <row r="243" spans="2:11" ht="17.25" customHeight="1">
      <c r="B243" s="12"/>
      <c r="C243" s="6"/>
      <c r="D243" s="199"/>
      <c r="E243" s="200"/>
      <c r="F243" s="9">
        <f>IF(F242="","",VLOOKUP(F242,#REF!,2))</f>
      </c>
      <c r="G243" s="247"/>
      <c r="H243" s="202"/>
      <c r="I243" s="278"/>
      <c r="J243" s="279"/>
      <c r="K243" s="280"/>
    </row>
    <row r="244" spans="2:12" ht="17.25" customHeight="1">
      <c r="B244" s="69"/>
      <c r="C244" s="3" t="s">
        <v>79</v>
      </c>
      <c r="D244" s="284">
        <v>4</v>
      </c>
      <c r="E244" s="285"/>
      <c r="F244" s="18"/>
      <c r="G244" s="201"/>
      <c r="H244" s="201"/>
      <c r="I244" s="84"/>
      <c r="J244" s="288"/>
      <c r="K244" s="289"/>
      <c r="L244" s="101"/>
    </row>
    <row r="245" spans="2:12" ht="17.25" customHeight="1">
      <c r="B245" s="69"/>
      <c r="C245" s="6" t="s">
        <v>106</v>
      </c>
      <c r="D245" s="286"/>
      <c r="E245" s="287"/>
      <c r="F245" s="9" t="s">
        <v>76</v>
      </c>
      <c r="G245" s="202"/>
      <c r="H245" s="202"/>
      <c r="I245" s="87"/>
      <c r="J245" s="95"/>
      <c r="K245" s="88"/>
      <c r="L245" s="101"/>
    </row>
    <row r="246" spans="2:11" ht="17.25" customHeight="1">
      <c r="B246" s="37"/>
      <c r="C246" s="3" t="s">
        <v>79</v>
      </c>
      <c r="D246" s="284">
        <v>22</v>
      </c>
      <c r="E246" s="285"/>
      <c r="F246" s="18"/>
      <c r="G246" s="201"/>
      <c r="H246" s="201"/>
      <c r="I246" s="84"/>
      <c r="J246" s="288"/>
      <c r="K246" s="289"/>
    </row>
    <row r="247" spans="2:11" ht="17.25" customHeight="1">
      <c r="B247" s="6"/>
      <c r="C247" s="6" t="s">
        <v>87</v>
      </c>
      <c r="D247" s="286"/>
      <c r="E247" s="287"/>
      <c r="F247" s="9" t="s">
        <v>76</v>
      </c>
      <c r="G247" s="202"/>
      <c r="H247" s="202"/>
      <c r="I247" s="87"/>
      <c r="J247" s="95"/>
      <c r="K247" s="88"/>
    </row>
    <row r="248" spans="2:11" ht="17.25" customHeight="1">
      <c r="B248" s="38"/>
      <c r="C248" s="3" t="s">
        <v>79</v>
      </c>
      <c r="D248" s="284">
        <v>33</v>
      </c>
      <c r="E248" s="285"/>
      <c r="F248" s="18"/>
      <c r="G248" s="201"/>
      <c r="H248" s="201"/>
      <c r="I248" s="84"/>
      <c r="J248" s="288"/>
      <c r="K248" s="289"/>
    </row>
    <row r="249" spans="2:11" ht="17.25" customHeight="1">
      <c r="B249" s="12"/>
      <c r="C249" s="6" t="s">
        <v>97</v>
      </c>
      <c r="D249" s="286"/>
      <c r="E249" s="287"/>
      <c r="F249" s="9" t="s">
        <v>76</v>
      </c>
      <c r="G249" s="202"/>
      <c r="H249" s="202"/>
      <c r="I249" s="87"/>
      <c r="J249" s="95"/>
      <c r="K249" s="88"/>
    </row>
    <row r="250" spans="2:12" ht="17.25" customHeight="1">
      <c r="B250" s="69"/>
      <c r="C250" s="3" t="s">
        <v>86</v>
      </c>
      <c r="D250" s="197">
        <f>+D244</f>
        <v>4</v>
      </c>
      <c r="E250" s="198"/>
      <c r="F250" s="18"/>
      <c r="G250" s="201"/>
      <c r="H250" s="201"/>
      <c r="I250" s="84"/>
      <c r="J250" s="288"/>
      <c r="K250" s="289"/>
      <c r="L250" s="101"/>
    </row>
    <row r="251" spans="2:12" ht="17.25" customHeight="1">
      <c r="B251" s="69"/>
      <c r="C251" s="6" t="s">
        <v>107</v>
      </c>
      <c r="D251" s="199"/>
      <c r="E251" s="200"/>
      <c r="F251" s="9" t="s">
        <v>76</v>
      </c>
      <c r="G251" s="202"/>
      <c r="H251" s="202"/>
      <c r="I251" s="87"/>
      <c r="J251" s="95"/>
      <c r="K251" s="88"/>
      <c r="L251" s="101"/>
    </row>
    <row r="252" spans="2:11" ht="17.25" customHeight="1">
      <c r="B252" s="38"/>
      <c r="C252" s="3" t="s">
        <v>86</v>
      </c>
      <c r="D252" s="197">
        <f>+D246</f>
        <v>22</v>
      </c>
      <c r="E252" s="198"/>
      <c r="F252" s="18"/>
      <c r="G252" s="201"/>
      <c r="H252" s="201"/>
      <c r="I252" s="84"/>
      <c r="J252" s="288"/>
      <c r="K252" s="289"/>
    </row>
    <row r="253" spans="2:11" ht="17.25" customHeight="1">
      <c r="B253" s="12"/>
      <c r="C253" s="6" t="s">
        <v>87</v>
      </c>
      <c r="D253" s="199"/>
      <c r="E253" s="200"/>
      <c r="F253" s="9" t="s">
        <v>76</v>
      </c>
      <c r="G253" s="202"/>
      <c r="H253" s="202"/>
      <c r="I253" s="87"/>
      <c r="J253" s="95"/>
      <c r="K253" s="88"/>
    </row>
    <row r="254" spans="2:11" ht="17.25" customHeight="1">
      <c r="B254" s="38"/>
      <c r="C254" s="3" t="s">
        <v>86</v>
      </c>
      <c r="D254" s="197">
        <f>+D248</f>
        <v>33</v>
      </c>
      <c r="E254" s="198"/>
      <c r="F254" s="18"/>
      <c r="G254" s="201"/>
      <c r="H254" s="201"/>
      <c r="I254" s="84"/>
      <c r="J254" s="288"/>
      <c r="K254" s="289"/>
    </row>
    <row r="255" spans="2:11" ht="17.25" customHeight="1">
      <c r="B255" s="12"/>
      <c r="C255" s="6" t="s">
        <v>97</v>
      </c>
      <c r="D255" s="199"/>
      <c r="E255" s="200"/>
      <c r="F255" s="9" t="s">
        <v>76</v>
      </c>
      <c r="G255" s="202"/>
      <c r="H255" s="202"/>
      <c r="I255" s="87"/>
      <c r="J255" s="95"/>
      <c r="K255" s="88"/>
    </row>
    <row r="256" spans="2:12" ht="17.25" customHeight="1">
      <c r="B256" s="69"/>
      <c r="C256" s="3" t="s">
        <v>78</v>
      </c>
      <c r="D256" s="197">
        <f>+D250</f>
        <v>4</v>
      </c>
      <c r="E256" s="198"/>
      <c r="F256" s="18"/>
      <c r="G256" s="201"/>
      <c r="H256" s="201"/>
      <c r="I256" s="281"/>
      <c r="J256" s="282"/>
      <c r="K256" s="283"/>
      <c r="L256" s="101"/>
    </row>
    <row r="257" spans="2:12" ht="17.25" customHeight="1">
      <c r="B257" s="69"/>
      <c r="C257" s="6" t="s">
        <v>130</v>
      </c>
      <c r="D257" s="199"/>
      <c r="E257" s="200"/>
      <c r="F257" s="9" t="s">
        <v>76</v>
      </c>
      <c r="G257" s="202"/>
      <c r="H257" s="202"/>
      <c r="I257" s="278"/>
      <c r="J257" s="279"/>
      <c r="K257" s="280"/>
      <c r="L257" s="101"/>
    </row>
    <row r="258" spans="2:11" ht="17.25" customHeight="1">
      <c r="B258" s="38"/>
      <c r="C258" s="3" t="s">
        <v>78</v>
      </c>
      <c r="D258" s="197">
        <f>+D252</f>
        <v>22</v>
      </c>
      <c r="E258" s="198"/>
      <c r="F258" s="18"/>
      <c r="G258" s="201"/>
      <c r="H258" s="201"/>
      <c r="I258" s="281"/>
      <c r="J258" s="282"/>
      <c r="K258" s="283"/>
    </row>
    <row r="259" spans="2:11" ht="17.25" customHeight="1">
      <c r="B259" s="6"/>
      <c r="C259" s="6" t="s">
        <v>134</v>
      </c>
      <c r="D259" s="199"/>
      <c r="E259" s="200"/>
      <c r="F259" s="9" t="s">
        <v>76</v>
      </c>
      <c r="G259" s="202"/>
      <c r="H259" s="202"/>
      <c r="I259" s="278"/>
      <c r="J259" s="279"/>
      <c r="K259" s="280"/>
    </row>
    <row r="260" spans="2:11" ht="17.25" customHeight="1">
      <c r="B260" s="3"/>
      <c r="C260" s="3" t="s">
        <v>78</v>
      </c>
      <c r="D260" s="197">
        <f>+D254</f>
        <v>33</v>
      </c>
      <c r="E260" s="198"/>
      <c r="F260" s="18"/>
      <c r="G260" s="201"/>
      <c r="H260" s="201"/>
      <c r="I260" s="281"/>
      <c r="J260" s="282"/>
      <c r="K260" s="283"/>
    </row>
    <row r="261" spans="2:11" ht="17.25" customHeight="1">
      <c r="B261" s="6"/>
      <c r="C261" s="6" t="s">
        <v>135</v>
      </c>
      <c r="D261" s="199"/>
      <c r="E261" s="200"/>
      <c r="F261" s="9" t="s">
        <v>76</v>
      </c>
      <c r="G261" s="202"/>
      <c r="H261" s="202"/>
      <c r="I261" s="278"/>
      <c r="J261" s="279"/>
      <c r="K261" s="280"/>
    </row>
    <row r="262" spans="2:11" ht="17.25" customHeight="1">
      <c r="B262" s="3"/>
      <c r="C262" s="3" t="s">
        <v>84</v>
      </c>
      <c r="D262" s="197">
        <f>+D256</f>
        <v>4</v>
      </c>
      <c r="E262" s="198"/>
      <c r="F262" s="18"/>
      <c r="G262" s="201"/>
      <c r="H262" s="201"/>
      <c r="I262" s="281"/>
      <c r="J262" s="282"/>
      <c r="K262" s="283"/>
    </row>
    <row r="263" spans="2:11" ht="17.25" customHeight="1">
      <c r="B263" s="6"/>
      <c r="C263" s="6" t="s">
        <v>77</v>
      </c>
      <c r="D263" s="199"/>
      <c r="E263" s="200"/>
      <c r="F263" s="9" t="s">
        <v>76</v>
      </c>
      <c r="G263" s="202"/>
      <c r="H263" s="202"/>
      <c r="I263" s="278"/>
      <c r="J263" s="279"/>
      <c r="K263" s="280"/>
    </row>
    <row r="264" spans="2:11" ht="17.25" customHeight="1">
      <c r="B264" s="3"/>
      <c r="C264" s="3" t="s">
        <v>84</v>
      </c>
      <c r="D264" s="197">
        <f>+D258</f>
        <v>22</v>
      </c>
      <c r="E264" s="198"/>
      <c r="F264" s="18"/>
      <c r="G264" s="201"/>
      <c r="H264" s="201"/>
      <c r="I264" s="281"/>
      <c r="J264" s="282"/>
      <c r="K264" s="283"/>
    </row>
    <row r="265" spans="2:11" ht="17.25" customHeight="1">
      <c r="B265" s="6"/>
      <c r="C265" s="6" t="s">
        <v>148</v>
      </c>
      <c r="D265" s="199"/>
      <c r="E265" s="200"/>
      <c r="F265" s="11" t="s">
        <v>76</v>
      </c>
      <c r="G265" s="202"/>
      <c r="H265" s="202"/>
      <c r="I265" s="278"/>
      <c r="J265" s="279"/>
      <c r="K265" s="280"/>
    </row>
    <row r="266" spans="4:11" ht="17.25" customHeight="1">
      <c r="D266" s="105"/>
      <c r="E266" s="105"/>
      <c r="I266" s="81"/>
      <c r="J266" s="81"/>
      <c r="K266" s="81"/>
    </row>
    <row r="267" spans="4:11" ht="17.25" customHeight="1">
      <c r="D267" s="105"/>
      <c r="E267" s="105"/>
      <c r="I267" s="81"/>
      <c r="J267" s="81"/>
      <c r="K267" s="81"/>
    </row>
    <row r="268" spans="2:11" ht="17.25" customHeight="1">
      <c r="B268" s="3"/>
      <c r="C268" s="3" t="s">
        <v>84</v>
      </c>
      <c r="D268" s="197">
        <f>+D260</f>
        <v>33</v>
      </c>
      <c r="E268" s="198"/>
      <c r="F268" s="18"/>
      <c r="G268" s="272"/>
      <c r="H268" s="272"/>
      <c r="I268" s="281"/>
      <c r="J268" s="282"/>
      <c r="K268" s="283"/>
    </row>
    <row r="269" spans="2:11" ht="17.25" customHeight="1">
      <c r="B269" s="6"/>
      <c r="C269" s="6" t="s">
        <v>149</v>
      </c>
      <c r="D269" s="199"/>
      <c r="E269" s="200"/>
      <c r="F269" s="11" t="s">
        <v>76</v>
      </c>
      <c r="G269" s="273"/>
      <c r="H269" s="273"/>
      <c r="I269" s="262"/>
      <c r="J269" s="263"/>
      <c r="K269" s="264"/>
    </row>
    <row r="270" spans="2:11" ht="17.25" customHeight="1">
      <c r="B270" s="3"/>
      <c r="C270" s="3" t="s">
        <v>103</v>
      </c>
      <c r="D270" s="284">
        <v>3</v>
      </c>
      <c r="E270" s="285"/>
      <c r="F270" s="18"/>
      <c r="G270" s="201"/>
      <c r="H270" s="201"/>
      <c r="I270" s="281"/>
      <c r="J270" s="282"/>
      <c r="K270" s="283"/>
    </row>
    <row r="271" spans="2:11" ht="17.25" customHeight="1">
      <c r="B271" s="6"/>
      <c r="C271" s="6" t="s">
        <v>109</v>
      </c>
      <c r="D271" s="286"/>
      <c r="E271" s="287"/>
      <c r="F271" s="102" t="s">
        <v>85</v>
      </c>
      <c r="G271" s="202"/>
      <c r="H271" s="202"/>
      <c r="I271" s="278"/>
      <c r="J271" s="279"/>
      <c r="K271" s="280"/>
    </row>
    <row r="272" spans="2:11" ht="17.25" customHeight="1">
      <c r="B272" s="3"/>
      <c r="C272" s="3" t="s">
        <v>103</v>
      </c>
      <c r="D272" s="284">
        <v>2</v>
      </c>
      <c r="E272" s="285"/>
      <c r="F272" s="18"/>
      <c r="G272" s="201"/>
      <c r="H272" s="201"/>
      <c r="I272" s="281"/>
      <c r="J272" s="282"/>
      <c r="K272" s="283"/>
    </row>
    <row r="273" spans="2:11" ht="17.25" customHeight="1">
      <c r="B273" s="6"/>
      <c r="C273" s="6" t="s">
        <v>108</v>
      </c>
      <c r="D273" s="286"/>
      <c r="E273" s="287"/>
      <c r="F273" s="102" t="s">
        <v>85</v>
      </c>
      <c r="G273" s="202"/>
      <c r="H273" s="202"/>
      <c r="I273" s="278"/>
      <c r="J273" s="279"/>
      <c r="K273" s="280"/>
    </row>
    <row r="274" spans="2:11" ht="17.25" customHeight="1">
      <c r="B274" s="3"/>
      <c r="C274" s="3" t="s">
        <v>103</v>
      </c>
      <c r="D274" s="284">
        <v>3</v>
      </c>
      <c r="E274" s="285"/>
      <c r="F274" s="18"/>
      <c r="G274" s="201"/>
      <c r="H274" s="201"/>
      <c r="I274" s="281"/>
      <c r="J274" s="282"/>
      <c r="K274" s="283"/>
    </row>
    <row r="275" spans="2:11" ht="17.25" customHeight="1">
      <c r="B275" s="6"/>
      <c r="C275" s="6" t="s">
        <v>110</v>
      </c>
      <c r="D275" s="286"/>
      <c r="E275" s="287"/>
      <c r="F275" s="102" t="s">
        <v>85</v>
      </c>
      <c r="G275" s="202"/>
      <c r="H275" s="202"/>
      <c r="I275" s="278"/>
      <c r="J275" s="279"/>
      <c r="K275" s="280"/>
    </row>
    <row r="276" spans="2:11" ht="17.25" customHeight="1">
      <c r="B276" s="3"/>
      <c r="C276" s="39" t="s">
        <v>88</v>
      </c>
      <c r="D276" s="284">
        <v>8</v>
      </c>
      <c r="E276" s="285"/>
      <c r="F276" s="40"/>
      <c r="G276" s="272"/>
      <c r="H276" s="272"/>
      <c r="I276" s="281"/>
      <c r="J276" s="282"/>
      <c r="K276" s="283"/>
    </row>
    <row r="277" spans="2:11" ht="17.25" customHeight="1">
      <c r="B277" s="6"/>
      <c r="C277" s="41" t="s">
        <v>93</v>
      </c>
      <c r="D277" s="286"/>
      <c r="E277" s="287"/>
      <c r="F277" s="43" t="s">
        <v>91</v>
      </c>
      <c r="G277" s="273"/>
      <c r="H277" s="273"/>
      <c r="I277" s="278"/>
      <c r="J277" s="279"/>
      <c r="K277" s="280"/>
    </row>
    <row r="278" spans="2:11" ht="17.25" customHeight="1">
      <c r="B278" s="3"/>
      <c r="C278" s="3" t="s">
        <v>94</v>
      </c>
      <c r="D278" s="197">
        <v>7</v>
      </c>
      <c r="E278" s="198"/>
      <c r="F278" s="18"/>
      <c r="G278" s="201"/>
      <c r="H278" s="272"/>
      <c r="I278" s="281"/>
      <c r="J278" s="282"/>
      <c r="K278" s="283"/>
    </row>
    <row r="279" spans="2:11" ht="17.25" customHeight="1">
      <c r="B279" s="6"/>
      <c r="C279" s="6"/>
      <c r="D279" s="199"/>
      <c r="E279" s="200"/>
      <c r="F279" s="11" t="s">
        <v>52</v>
      </c>
      <c r="G279" s="202"/>
      <c r="H279" s="273"/>
      <c r="I279" s="278"/>
      <c r="J279" s="279"/>
      <c r="K279" s="280"/>
    </row>
    <row r="280" spans="2:11" ht="17.25" customHeight="1">
      <c r="B280" s="68"/>
      <c r="C280" s="3" t="s">
        <v>95</v>
      </c>
      <c r="D280" s="197">
        <v>7</v>
      </c>
      <c r="E280" s="198"/>
      <c r="F280" s="18"/>
      <c r="G280" s="201"/>
      <c r="H280" s="272"/>
      <c r="I280" s="281"/>
      <c r="J280" s="282"/>
      <c r="K280" s="283"/>
    </row>
    <row r="281" spans="2:11" ht="17.25" customHeight="1">
      <c r="B281" s="12"/>
      <c r="C281" s="6" t="s">
        <v>96</v>
      </c>
      <c r="D281" s="199"/>
      <c r="E281" s="200"/>
      <c r="F281" s="11" t="s">
        <v>52</v>
      </c>
      <c r="G281" s="202"/>
      <c r="H281" s="273"/>
      <c r="I281" s="278"/>
      <c r="J281" s="279"/>
      <c r="K281" s="280"/>
    </row>
    <row r="282" spans="2:11" ht="17.25" customHeight="1">
      <c r="B282" s="37"/>
      <c r="C282" s="39" t="s">
        <v>118</v>
      </c>
      <c r="D282" s="284">
        <v>1</v>
      </c>
      <c r="E282" s="285"/>
      <c r="F282" s="40"/>
      <c r="G282" s="272"/>
      <c r="H282" s="272"/>
      <c r="I282" s="89"/>
      <c r="J282" s="299"/>
      <c r="K282" s="300"/>
    </row>
    <row r="283" spans="2:11" ht="17.25" customHeight="1">
      <c r="B283" s="6"/>
      <c r="C283" s="41"/>
      <c r="D283" s="286"/>
      <c r="E283" s="287"/>
      <c r="F283" s="43" t="s">
        <v>8</v>
      </c>
      <c r="G283" s="273"/>
      <c r="H283" s="273"/>
      <c r="I283" s="92"/>
      <c r="J283" s="97"/>
      <c r="K283" s="98"/>
    </row>
    <row r="284" spans="2:11" ht="17.25" customHeight="1">
      <c r="B284" s="38"/>
      <c r="C284" s="3" t="s">
        <v>89</v>
      </c>
      <c r="D284" s="268">
        <v>1</v>
      </c>
      <c r="E284" s="269"/>
      <c r="F284" s="18"/>
      <c r="G284" s="201"/>
      <c r="H284" s="201"/>
      <c r="I284" s="281"/>
      <c r="J284" s="282"/>
      <c r="K284" s="283"/>
    </row>
    <row r="285" spans="2:11" ht="17.25" customHeight="1">
      <c r="B285" s="12"/>
      <c r="C285" s="6"/>
      <c r="D285" s="270"/>
      <c r="E285" s="271"/>
      <c r="F285" s="9" t="s">
        <v>8</v>
      </c>
      <c r="G285" s="202"/>
      <c r="H285" s="202"/>
      <c r="I285" s="278"/>
      <c r="J285" s="279"/>
      <c r="K285" s="280"/>
    </row>
    <row r="286" spans="2:11" ht="17.25" customHeight="1">
      <c r="B286" s="38"/>
      <c r="C286" s="3" t="s">
        <v>90</v>
      </c>
      <c r="D286" s="268">
        <v>1</v>
      </c>
      <c r="E286" s="269"/>
      <c r="F286" s="18"/>
      <c r="G286" s="201"/>
      <c r="H286" s="201"/>
      <c r="I286" s="281"/>
      <c r="J286" s="282"/>
      <c r="K286" s="283"/>
    </row>
    <row r="287" spans="2:11" ht="17.25" customHeight="1">
      <c r="B287" s="12"/>
      <c r="C287" s="6"/>
      <c r="D287" s="270"/>
      <c r="E287" s="271"/>
      <c r="F287" s="9" t="s">
        <v>8</v>
      </c>
      <c r="G287" s="202"/>
      <c r="H287" s="202"/>
      <c r="I287" s="278"/>
      <c r="J287" s="279"/>
      <c r="K287" s="280"/>
    </row>
    <row r="288" spans="2:11" ht="17.25" customHeight="1">
      <c r="B288" s="38"/>
      <c r="C288" s="3" t="s">
        <v>75</v>
      </c>
      <c r="D288" s="268">
        <v>1</v>
      </c>
      <c r="E288" s="269"/>
      <c r="F288" s="18"/>
      <c r="G288" s="201"/>
      <c r="H288" s="272"/>
      <c r="I288" s="265"/>
      <c r="J288" s="266"/>
      <c r="K288" s="267"/>
    </row>
    <row r="289" spans="2:11" ht="17.25" customHeight="1">
      <c r="B289" s="12"/>
      <c r="C289" s="41" t="s">
        <v>123</v>
      </c>
      <c r="D289" s="270"/>
      <c r="E289" s="271"/>
      <c r="F289" s="9" t="s">
        <v>8</v>
      </c>
      <c r="G289" s="202"/>
      <c r="H289" s="273"/>
      <c r="I289" s="262"/>
      <c r="J289" s="263"/>
      <c r="K289" s="264"/>
    </row>
    <row r="290" spans="2:11" ht="17.25" customHeight="1">
      <c r="B290" s="38"/>
      <c r="C290" s="39" t="s">
        <v>99</v>
      </c>
      <c r="D290" s="274">
        <v>1</v>
      </c>
      <c r="E290" s="275"/>
      <c r="F290" s="40"/>
      <c r="G290" s="272"/>
      <c r="H290" s="272"/>
      <c r="I290" s="265"/>
      <c r="J290" s="266"/>
      <c r="K290" s="267"/>
    </row>
    <row r="291" spans="2:11" ht="17.25" customHeight="1">
      <c r="B291" s="6"/>
      <c r="C291" s="41"/>
      <c r="D291" s="276"/>
      <c r="E291" s="277"/>
      <c r="F291" s="9" t="s">
        <v>8</v>
      </c>
      <c r="G291" s="273"/>
      <c r="H291" s="273"/>
      <c r="I291" s="262"/>
      <c r="J291" s="263"/>
      <c r="K291" s="264"/>
    </row>
    <row r="292" spans="2:11" ht="17.25" customHeight="1">
      <c r="B292" s="3"/>
      <c r="C292" s="3" t="str">
        <f>B242&amp;"-計"</f>
        <v>A-1-4-計</v>
      </c>
      <c r="D292" s="268"/>
      <c r="E292" s="269"/>
      <c r="F292" s="18"/>
      <c r="G292" s="201"/>
      <c r="H292" s="201"/>
      <c r="I292" s="281"/>
      <c r="J292" s="282"/>
      <c r="K292" s="283"/>
    </row>
    <row r="293" spans="2:11" ht="17.25" customHeight="1">
      <c r="B293" s="6"/>
      <c r="C293" s="6"/>
      <c r="D293" s="270"/>
      <c r="E293" s="271"/>
      <c r="F293" s="11">
        <f>IF(F292="","",VLOOKUP(F292,#REF!,2))</f>
      </c>
      <c r="G293" s="202"/>
      <c r="H293" s="202"/>
      <c r="I293" s="278"/>
      <c r="J293" s="279"/>
      <c r="K293" s="280"/>
    </row>
    <row r="294" spans="4:11" ht="17.25" customHeight="1">
      <c r="D294" s="104"/>
      <c r="E294" s="104"/>
      <c r="I294" s="81"/>
      <c r="J294" s="81"/>
      <c r="K294" s="81"/>
    </row>
    <row r="295" spans="4:11" ht="17.25" customHeight="1">
      <c r="D295" s="104"/>
      <c r="E295" s="104"/>
      <c r="I295" s="81"/>
      <c r="J295" s="81"/>
      <c r="K295" s="81"/>
    </row>
    <row r="296" spans="2:11" ht="17.25" customHeight="1">
      <c r="B296" s="68" t="s">
        <v>67</v>
      </c>
      <c r="C296" s="3" t="str">
        <f>C18</f>
        <v>シャフト内・貯湯槽周り給湯配管工事</v>
      </c>
      <c r="D296" s="268"/>
      <c r="E296" s="269"/>
      <c r="F296" s="18"/>
      <c r="G296" s="246"/>
      <c r="H296" s="201"/>
      <c r="I296" s="281"/>
      <c r="J296" s="282"/>
      <c r="K296" s="283"/>
    </row>
    <row r="297" spans="2:11" ht="17.25" customHeight="1">
      <c r="B297" s="12"/>
      <c r="C297" s="6"/>
      <c r="D297" s="270"/>
      <c r="E297" s="271"/>
      <c r="F297" s="9">
        <f>IF(F296="","",VLOOKUP(F296,#REF!,2))</f>
      </c>
      <c r="G297" s="247"/>
      <c r="H297" s="202"/>
      <c r="I297" s="278"/>
      <c r="J297" s="279"/>
      <c r="K297" s="280"/>
    </row>
    <row r="298" spans="2:11" ht="17.25" customHeight="1">
      <c r="B298" s="37"/>
      <c r="C298" s="3" t="s">
        <v>79</v>
      </c>
      <c r="D298" s="274">
        <v>10</v>
      </c>
      <c r="E298" s="275"/>
      <c r="F298" s="18"/>
      <c r="G298" s="201"/>
      <c r="H298" s="201"/>
      <c r="I298" s="265"/>
      <c r="J298" s="266"/>
      <c r="K298" s="267"/>
    </row>
    <row r="299" spans="2:11" ht="17.25" customHeight="1">
      <c r="B299" s="6"/>
      <c r="C299" s="6" t="s">
        <v>87</v>
      </c>
      <c r="D299" s="276"/>
      <c r="E299" s="277"/>
      <c r="F299" s="9" t="s">
        <v>76</v>
      </c>
      <c r="G299" s="202"/>
      <c r="H299" s="202"/>
      <c r="I299" s="262"/>
      <c r="J299" s="263"/>
      <c r="K299" s="264"/>
    </row>
    <row r="300" spans="2:11" ht="17.25" customHeight="1">
      <c r="B300" s="38"/>
      <c r="C300" s="3" t="s">
        <v>79</v>
      </c>
      <c r="D300" s="274">
        <v>20</v>
      </c>
      <c r="E300" s="275"/>
      <c r="F300" s="18"/>
      <c r="G300" s="201"/>
      <c r="H300" s="201"/>
      <c r="I300" s="265"/>
      <c r="J300" s="266"/>
      <c r="K300" s="267"/>
    </row>
    <row r="301" spans="2:11" ht="17.25" customHeight="1">
      <c r="B301" s="12"/>
      <c r="C301" s="6" t="s">
        <v>111</v>
      </c>
      <c r="D301" s="276"/>
      <c r="E301" s="277"/>
      <c r="F301" s="9" t="s">
        <v>76</v>
      </c>
      <c r="G301" s="202"/>
      <c r="H301" s="202"/>
      <c r="I301" s="262"/>
      <c r="J301" s="263"/>
      <c r="K301" s="264"/>
    </row>
    <row r="302" spans="2:11" ht="17.25" customHeight="1">
      <c r="B302" s="38"/>
      <c r="C302" s="3" t="s">
        <v>86</v>
      </c>
      <c r="D302" s="268">
        <f>+D298</f>
        <v>10</v>
      </c>
      <c r="E302" s="269"/>
      <c r="F302" s="18"/>
      <c r="G302" s="201"/>
      <c r="H302" s="201"/>
      <c r="I302" s="265"/>
      <c r="J302" s="266"/>
      <c r="K302" s="267"/>
    </row>
    <row r="303" spans="2:11" ht="17.25" customHeight="1">
      <c r="B303" s="12"/>
      <c r="C303" s="6" t="s">
        <v>87</v>
      </c>
      <c r="D303" s="270"/>
      <c r="E303" s="271"/>
      <c r="F303" s="9" t="s">
        <v>76</v>
      </c>
      <c r="G303" s="202"/>
      <c r="H303" s="202"/>
      <c r="I303" s="262"/>
      <c r="J303" s="263"/>
      <c r="K303" s="264"/>
    </row>
    <row r="304" spans="2:11" ht="17.25" customHeight="1">
      <c r="B304" s="38"/>
      <c r="C304" s="3" t="s">
        <v>86</v>
      </c>
      <c r="D304" s="268">
        <f>+D300</f>
        <v>20</v>
      </c>
      <c r="E304" s="269"/>
      <c r="F304" s="18"/>
      <c r="G304" s="201"/>
      <c r="H304" s="201"/>
      <c r="I304" s="265"/>
      <c r="J304" s="266"/>
      <c r="K304" s="267"/>
    </row>
    <row r="305" spans="2:11" ht="17.25" customHeight="1">
      <c r="B305" s="12"/>
      <c r="C305" s="6" t="s">
        <v>111</v>
      </c>
      <c r="D305" s="270"/>
      <c r="E305" s="271"/>
      <c r="F305" s="9" t="s">
        <v>76</v>
      </c>
      <c r="G305" s="202"/>
      <c r="H305" s="202"/>
      <c r="I305" s="262"/>
      <c r="J305" s="263"/>
      <c r="K305" s="264"/>
    </row>
    <row r="306" spans="2:11" ht="17.25" customHeight="1">
      <c r="B306" s="38"/>
      <c r="C306" s="39" t="s">
        <v>78</v>
      </c>
      <c r="D306" s="274">
        <f>+D302</f>
        <v>10</v>
      </c>
      <c r="E306" s="275"/>
      <c r="F306" s="40"/>
      <c r="G306" s="272"/>
      <c r="H306" s="272"/>
      <c r="I306" s="265"/>
      <c r="J306" s="266"/>
      <c r="K306" s="267"/>
    </row>
    <row r="307" spans="2:11" ht="17.25" customHeight="1">
      <c r="B307" s="6"/>
      <c r="C307" s="41" t="s">
        <v>134</v>
      </c>
      <c r="D307" s="276"/>
      <c r="E307" s="277"/>
      <c r="F307" s="42" t="s">
        <v>76</v>
      </c>
      <c r="G307" s="273"/>
      <c r="H307" s="273"/>
      <c r="I307" s="262"/>
      <c r="J307" s="263"/>
      <c r="K307" s="264"/>
    </row>
    <row r="308" spans="2:11" ht="17.25" customHeight="1">
      <c r="B308" s="3"/>
      <c r="C308" s="39" t="s">
        <v>78</v>
      </c>
      <c r="D308" s="274">
        <f>+D304</f>
        <v>20</v>
      </c>
      <c r="E308" s="275"/>
      <c r="F308" s="40"/>
      <c r="G308" s="272"/>
      <c r="H308" s="272"/>
      <c r="I308" s="265"/>
      <c r="J308" s="266"/>
      <c r="K308" s="267"/>
    </row>
    <row r="309" spans="2:11" ht="17.25" customHeight="1">
      <c r="B309" s="6"/>
      <c r="C309" s="41" t="s">
        <v>150</v>
      </c>
      <c r="D309" s="276"/>
      <c r="E309" s="277"/>
      <c r="F309" s="42" t="s">
        <v>76</v>
      </c>
      <c r="G309" s="273"/>
      <c r="H309" s="273"/>
      <c r="I309" s="262"/>
      <c r="J309" s="263"/>
      <c r="K309" s="264"/>
    </row>
    <row r="310" spans="2:11" ht="17.25" customHeight="1">
      <c r="B310" s="3"/>
      <c r="C310" s="3" t="s">
        <v>84</v>
      </c>
      <c r="D310" s="268">
        <f>+D306</f>
        <v>10</v>
      </c>
      <c r="E310" s="269"/>
      <c r="F310" s="18"/>
      <c r="G310" s="201"/>
      <c r="H310" s="201"/>
      <c r="I310" s="281"/>
      <c r="J310" s="282"/>
      <c r="K310" s="283"/>
    </row>
    <row r="311" spans="2:11" ht="17.25" customHeight="1">
      <c r="B311" s="6"/>
      <c r="C311" s="6" t="s">
        <v>151</v>
      </c>
      <c r="D311" s="270"/>
      <c r="E311" s="271"/>
      <c r="F311" s="9" t="s">
        <v>76</v>
      </c>
      <c r="G311" s="202"/>
      <c r="H311" s="202"/>
      <c r="I311" s="278"/>
      <c r="J311" s="279"/>
      <c r="K311" s="280"/>
    </row>
    <row r="312" spans="2:11" ht="17.25" customHeight="1">
      <c r="B312" s="3"/>
      <c r="C312" s="3" t="s">
        <v>84</v>
      </c>
      <c r="D312" s="268">
        <f>+D308</f>
        <v>20</v>
      </c>
      <c r="E312" s="269"/>
      <c r="F312" s="18"/>
      <c r="G312" s="272"/>
      <c r="H312" s="272"/>
      <c r="I312" s="281"/>
      <c r="J312" s="282"/>
      <c r="K312" s="283"/>
    </row>
    <row r="313" spans="2:11" ht="17.25" customHeight="1">
      <c r="B313" s="6"/>
      <c r="C313" s="6" t="s">
        <v>152</v>
      </c>
      <c r="D313" s="270"/>
      <c r="E313" s="271"/>
      <c r="F313" s="11" t="s">
        <v>76</v>
      </c>
      <c r="G313" s="273"/>
      <c r="H313" s="273"/>
      <c r="I313" s="262"/>
      <c r="J313" s="263"/>
      <c r="K313" s="264"/>
    </row>
    <row r="314" spans="2:11" ht="17.25" customHeight="1">
      <c r="B314" s="5"/>
      <c r="C314" s="3" t="s">
        <v>103</v>
      </c>
      <c r="D314" s="274">
        <v>2</v>
      </c>
      <c r="E314" s="275"/>
      <c r="F314" s="103"/>
      <c r="G314" s="201"/>
      <c r="H314" s="201"/>
      <c r="I314" s="281"/>
      <c r="J314" s="282"/>
      <c r="K314" s="283"/>
    </row>
    <row r="315" spans="2:11" ht="17.25" customHeight="1">
      <c r="B315" s="5"/>
      <c r="C315" s="6" t="s">
        <v>80</v>
      </c>
      <c r="D315" s="276"/>
      <c r="E315" s="277"/>
      <c r="F315" s="9" t="s">
        <v>85</v>
      </c>
      <c r="G315" s="202"/>
      <c r="H315" s="202"/>
      <c r="I315" s="278"/>
      <c r="J315" s="279"/>
      <c r="K315" s="280"/>
    </row>
    <row r="316" spans="2:11" ht="17.25" customHeight="1">
      <c r="B316" s="3"/>
      <c r="C316" s="3" t="s">
        <v>103</v>
      </c>
      <c r="D316" s="274">
        <v>5</v>
      </c>
      <c r="E316" s="275"/>
      <c r="F316" s="18"/>
      <c r="G316" s="201"/>
      <c r="H316" s="201"/>
      <c r="I316" s="281"/>
      <c r="J316" s="282"/>
      <c r="K316" s="283"/>
    </row>
    <row r="317" spans="2:11" ht="17.25" customHeight="1">
      <c r="B317" s="6"/>
      <c r="C317" s="6" t="s">
        <v>87</v>
      </c>
      <c r="D317" s="276"/>
      <c r="E317" s="277"/>
      <c r="F317" s="9" t="s">
        <v>85</v>
      </c>
      <c r="G317" s="202"/>
      <c r="H317" s="202"/>
      <c r="I317" s="278"/>
      <c r="J317" s="279"/>
      <c r="K317" s="280"/>
    </row>
    <row r="318" spans="2:11" ht="17.25" customHeight="1">
      <c r="B318" s="3"/>
      <c r="C318" s="3" t="s">
        <v>103</v>
      </c>
      <c r="D318" s="274">
        <v>4</v>
      </c>
      <c r="E318" s="275"/>
      <c r="F318" s="18"/>
      <c r="G318" s="201"/>
      <c r="H318" s="201"/>
      <c r="I318" s="281"/>
      <c r="J318" s="282"/>
      <c r="K318" s="283"/>
    </row>
    <row r="319" spans="2:11" ht="17.25" customHeight="1">
      <c r="B319" s="6"/>
      <c r="C319" s="6" t="s">
        <v>112</v>
      </c>
      <c r="D319" s="276"/>
      <c r="E319" s="277"/>
      <c r="F319" s="102" t="s">
        <v>85</v>
      </c>
      <c r="G319" s="202"/>
      <c r="H319" s="202"/>
      <c r="I319" s="278"/>
      <c r="J319" s="279"/>
      <c r="K319" s="280"/>
    </row>
    <row r="320" spans="4:11" ht="17.25" customHeight="1">
      <c r="D320" s="104"/>
      <c r="E320" s="104"/>
      <c r="I320" s="81"/>
      <c r="J320" s="81"/>
      <c r="K320" s="81"/>
    </row>
    <row r="321" spans="4:11" ht="17.25" customHeight="1">
      <c r="D321" s="104"/>
      <c r="E321" s="104"/>
      <c r="I321" s="81"/>
      <c r="J321" s="81"/>
      <c r="K321" s="81"/>
    </row>
    <row r="322" spans="2:11" ht="17.25" customHeight="1">
      <c r="B322" s="39"/>
      <c r="C322" s="39" t="s">
        <v>121</v>
      </c>
      <c r="D322" s="274">
        <v>2</v>
      </c>
      <c r="E322" s="275"/>
      <c r="F322" s="40"/>
      <c r="G322" s="272"/>
      <c r="H322" s="272"/>
      <c r="I322" s="265"/>
      <c r="J322" s="266"/>
      <c r="K322" s="267"/>
    </row>
    <row r="323" spans="2:11" ht="17.25" customHeight="1">
      <c r="B323" s="41"/>
      <c r="C323" s="41" t="s">
        <v>87</v>
      </c>
      <c r="D323" s="276"/>
      <c r="E323" s="277"/>
      <c r="F323" s="43" t="s">
        <v>85</v>
      </c>
      <c r="G323" s="273"/>
      <c r="H323" s="273"/>
      <c r="I323" s="262"/>
      <c r="J323" s="263"/>
      <c r="K323" s="264"/>
    </row>
    <row r="324" spans="2:11" ht="17.25" customHeight="1">
      <c r="B324" s="3"/>
      <c r="C324" s="39" t="s">
        <v>118</v>
      </c>
      <c r="D324" s="274">
        <v>1</v>
      </c>
      <c r="E324" s="275"/>
      <c r="F324" s="40"/>
      <c r="G324" s="272"/>
      <c r="H324" s="272"/>
      <c r="I324" s="265"/>
      <c r="J324" s="266"/>
      <c r="K324" s="267"/>
    </row>
    <row r="325" spans="2:11" ht="17.25" customHeight="1">
      <c r="B325" s="6"/>
      <c r="C325" s="41"/>
      <c r="D325" s="276"/>
      <c r="E325" s="277"/>
      <c r="F325" s="43" t="s">
        <v>8</v>
      </c>
      <c r="G325" s="273"/>
      <c r="H325" s="273"/>
      <c r="I325" s="262"/>
      <c r="J325" s="263"/>
      <c r="K325" s="264"/>
    </row>
    <row r="326" spans="2:11" ht="17.25" customHeight="1">
      <c r="B326" s="3"/>
      <c r="C326" s="3" t="s">
        <v>89</v>
      </c>
      <c r="D326" s="268">
        <v>1</v>
      </c>
      <c r="E326" s="269"/>
      <c r="F326" s="18"/>
      <c r="G326" s="201"/>
      <c r="H326" s="201"/>
      <c r="I326" s="281"/>
      <c r="J326" s="282"/>
      <c r="K326" s="283"/>
    </row>
    <row r="327" spans="2:11" ht="17.25" customHeight="1">
      <c r="B327" s="6"/>
      <c r="C327" s="6"/>
      <c r="D327" s="270"/>
      <c r="E327" s="271"/>
      <c r="F327" s="9" t="s">
        <v>8</v>
      </c>
      <c r="G327" s="202"/>
      <c r="H327" s="202"/>
      <c r="I327" s="278"/>
      <c r="J327" s="279"/>
      <c r="K327" s="280"/>
    </row>
    <row r="328" spans="2:11" ht="17.25" customHeight="1">
      <c r="B328" s="38"/>
      <c r="C328" s="3" t="s">
        <v>90</v>
      </c>
      <c r="D328" s="268">
        <v>1</v>
      </c>
      <c r="E328" s="269"/>
      <c r="F328" s="18"/>
      <c r="G328" s="201"/>
      <c r="H328" s="201"/>
      <c r="I328" s="281"/>
      <c r="J328" s="282"/>
      <c r="K328" s="283"/>
    </row>
    <row r="329" spans="2:11" ht="17.25" customHeight="1">
      <c r="B329" s="12"/>
      <c r="C329" s="6"/>
      <c r="D329" s="270"/>
      <c r="E329" s="271"/>
      <c r="F329" s="9" t="s">
        <v>8</v>
      </c>
      <c r="G329" s="202"/>
      <c r="H329" s="202"/>
      <c r="I329" s="278"/>
      <c r="J329" s="279"/>
      <c r="K329" s="280"/>
    </row>
    <row r="330" spans="2:11" ht="17.25" customHeight="1">
      <c r="B330" s="37"/>
      <c r="C330" s="3" t="s">
        <v>75</v>
      </c>
      <c r="D330" s="268">
        <v>1</v>
      </c>
      <c r="E330" s="269"/>
      <c r="F330" s="18"/>
      <c r="G330" s="201"/>
      <c r="H330" s="272"/>
      <c r="I330" s="265"/>
      <c r="J330" s="266"/>
      <c r="K330" s="267"/>
    </row>
    <row r="331" spans="2:11" ht="17.25" customHeight="1">
      <c r="B331" s="6"/>
      <c r="C331" s="41" t="s">
        <v>122</v>
      </c>
      <c r="D331" s="270"/>
      <c r="E331" s="271"/>
      <c r="F331" s="9" t="s">
        <v>8</v>
      </c>
      <c r="G331" s="202"/>
      <c r="H331" s="273"/>
      <c r="I331" s="262"/>
      <c r="J331" s="263"/>
      <c r="K331" s="264"/>
    </row>
    <row r="332" spans="2:11" ht="17.25" customHeight="1">
      <c r="B332" s="38"/>
      <c r="C332" s="39" t="s">
        <v>99</v>
      </c>
      <c r="D332" s="274">
        <v>1</v>
      </c>
      <c r="E332" s="275"/>
      <c r="F332" s="40"/>
      <c r="G332" s="272"/>
      <c r="H332" s="272"/>
      <c r="I332" s="265"/>
      <c r="J332" s="266"/>
      <c r="K332" s="267"/>
    </row>
    <row r="333" spans="2:11" ht="17.25" customHeight="1">
      <c r="B333" s="12"/>
      <c r="C333" s="41"/>
      <c r="D333" s="276"/>
      <c r="E333" s="277"/>
      <c r="F333" s="9" t="s">
        <v>8</v>
      </c>
      <c r="G333" s="273"/>
      <c r="H333" s="273"/>
      <c r="I333" s="262"/>
      <c r="J333" s="263"/>
      <c r="K333" s="264"/>
    </row>
    <row r="334" spans="2:11" ht="17.25" customHeight="1">
      <c r="B334" s="38"/>
      <c r="C334" s="3"/>
      <c r="D334" s="268"/>
      <c r="E334" s="269"/>
      <c r="F334" s="18"/>
      <c r="G334" s="201"/>
      <c r="H334" s="272"/>
      <c r="I334" s="281"/>
      <c r="J334" s="282"/>
      <c r="K334" s="283"/>
    </row>
    <row r="335" spans="2:11" ht="17.25" customHeight="1">
      <c r="B335" s="12"/>
      <c r="C335" s="41"/>
      <c r="D335" s="270"/>
      <c r="E335" s="271"/>
      <c r="F335" s="9"/>
      <c r="G335" s="202"/>
      <c r="H335" s="273"/>
      <c r="I335" s="278"/>
      <c r="J335" s="279"/>
      <c r="K335" s="280"/>
    </row>
    <row r="336" spans="2:11" ht="17.25" customHeight="1">
      <c r="B336" s="38"/>
      <c r="C336" s="39"/>
      <c r="D336" s="274"/>
      <c r="E336" s="275"/>
      <c r="F336" s="40"/>
      <c r="G336" s="272"/>
      <c r="H336" s="272"/>
      <c r="I336" s="281"/>
      <c r="J336" s="282"/>
      <c r="K336" s="283"/>
    </row>
    <row r="337" spans="2:11" ht="17.25" customHeight="1">
      <c r="B337" s="12"/>
      <c r="C337" s="41"/>
      <c r="D337" s="276"/>
      <c r="E337" s="277"/>
      <c r="F337" s="9"/>
      <c r="G337" s="273"/>
      <c r="H337" s="273"/>
      <c r="I337" s="278"/>
      <c r="J337" s="279"/>
      <c r="K337" s="280"/>
    </row>
    <row r="338" spans="2:11" ht="17.25" customHeight="1">
      <c r="B338" s="3"/>
      <c r="C338" s="39"/>
      <c r="D338" s="274"/>
      <c r="E338" s="275"/>
      <c r="F338" s="40"/>
      <c r="G338" s="272"/>
      <c r="H338" s="201"/>
      <c r="I338" s="281"/>
      <c r="J338" s="282"/>
      <c r="K338" s="283"/>
    </row>
    <row r="339" spans="2:11" ht="17.25" customHeight="1">
      <c r="B339" s="6"/>
      <c r="C339" s="41"/>
      <c r="D339" s="276"/>
      <c r="E339" s="277"/>
      <c r="F339" s="42"/>
      <c r="G339" s="273"/>
      <c r="H339" s="202"/>
      <c r="I339" s="278"/>
      <c r="J339" s="279"/>
      <c r="K339" s="280"/>
    </row>
    <row r="340" spans="2:11" ht="17.25" customHeight="1">
      <c r="B340" s="3"/>
      <c r="C340" s="39"/>
      <c r="D340" s="274"/>
      <c r="E340" s="275"/>
      <c r="F340" s="40"/>
      <c r="G340" s="272"/>
      <c r="H340" s="272"/>
      <c r="I340" s="281"/>
      <c r="J340" s="282"/>
      <c r="K340" s="283"/>
    </row>
    <row r="341" spans="2:11" ht="17.25" customHeight="1">
      <c r="B341" s="6"/>
      <c r="C341" s="41"/>
      <c r="D341" s="276"/>
      <c r="E341" s="277"/>
      <c r="F341" s="42"/>
      <c r="G341" s="273"/>
      <c r="H341" s="273"/>
      <c r="I341" s="278"/>
      <c r="J341" s="279"/>
      <c r="K341" s="280"/>
    </row>
    <row r="342" spans="2:11" ht="17.25" customHeight="1">
      <c r="B342" s="3"/>
      <c r="C342" s="39"/>
      <c r="D342" s="274"/>
      <c r="E342" s="275"/>
      <c r="F342" s="40"/>
      <c r="G342" s="272"/>
      <c r="H342" s="272"/>
      <c r="I342" s="281"/>
      <c r="J342" s="282"/>
      <c r="K342" s="283"/>
    </row>
    <row r="343" spans="2:11" ht="17.25" customHeight="1">
      <c r="B343" s="6"/>
      <c r="C343" s="41"/>
      <c r="D343" s="276"/>
      <c r="E343" s="277"/>
      <c r="F343" s="42"/>
      <c r="G343" s="273"/>
      <c r="H343" s="273"/>
      <c r="I343" s="278"/>
      <c r="J343" s="279"/>
      <c r="K343" s="280"/>
    </row>
    <row r="344" spans="2:11" ht="17.25" customHeight="1">
      <c r="B344" s="3"/>
      <c r="C344" s="3" t="str">
        <f>B296&amp;"-計"</f>
        <v>A-1-5-計</v>
      </c>
      <c r="D344" s="268"/>
      <c r="E344" s="269"/>
      <c r="F344" s="18"/>
      <c r="G344" s="201"/>
      <c r="H344" s="201"/>
      <c r="I344" s="281"/>
      <c r="J344" s="282"/>
      <c r="K344" s="283"/>
    </row>
    <row r="345" spans="2:11" ht="17.25" customHeight="1">
      <c r="B345" s="6"/>
      <c r="C345" s="6"/>
      <c r="D345" s="270"/>
      <c r="E345" s="271"/>
      <c r="F345" s="11">
        <f>IF(F344="","",VLOOKUP(F344,#REF!,2))</f>
      </c>
      <c r="G345" s="202"/>
      <c r="H345" s="202"/>
      <c r="I345" s="278"/>
      <c r="J345" s="279"/>
      <c r="K345" s="280"/>
    </row>
    <row r="346" spans="4:11" ht="17.25" customHeight="1">
      <c r="D346" s="104"/>
      <c r="E346" s="104"/>
      <c r="I346" s="81"/>
      <c r="J346" s="81"/>
      <c r="K346" s="81"/>
    </row>
    <row r="347" spans="4:11" ht="17.25" customHeight="1">
      <c r="D347" s="104"/>
      <c r="E347" s="104"/>
      <c r="I347" s="81"/>
      <c r="J347" s="81"/>
      <c r="K347" s="81"/>
    </row>
    <row r="348" spans="2:11" ht="17.25" customHeight="1">
      <c r="B348" s="38" t="str">
        <f>'内訳書'!B44</f>
        <v>B-2</v>
      </c>
      <c r="C348" s="3" t="s">
        <v>37</v>
      </c>
      <c r="D348" s="268"/>
      <c r="E348" s="269"/>
      <c r="F348" s="18"/>
      <c r="G348" s="201"/>
      <c r="H348" s="201"/>
      <c r="I348" s="281"/>
      <c r="J348" s="282"/>
      <c r="K348" s="283"/>
    </row>
    <row r="349" spans="2:11" ht="17.25" customHeight="1">
      <c r="B349" s="12"/>
      <c r="C349" s="6"/>
      <c r="D349" s="270"/>
      <c r="E349" s="271"/>
      <c r="F349" s="9">
        <f>IF(F348="","",VLOOKUP(F348,#REF!,2))</f>
      </c>
      <c r="G349" s="202"/>
      <c r="H349" s="202"/>
      <c r="I349" s="278"/>
      <c r="J349" s="279"/>
      <c r="K349" s="280"/>
    </row>
    <row r="350" spans="2:11" ht="17.25" customHeight="1">
      <c r="B350" s="37"/>
      <c r="C350" s="39" t="s">
        <v>73</v>
      </c>
      <c r="D350" s="268">
        <v>1</v>
      </c>
      <c r="E350" s="269"/>
      <c r="F350" s="18"/>
      <c r="G350" s="201"/>
      <c r="H350" s="201"/>
      <c r="I350" s="265"/>
      <c r="J350" s="266"/>
      <c r="K350" s="267"/>
    </row>
    <row r="351" spans="2:11" ht="17.25" customHeight="1">
      <c r="B351" s="6"/>
      <c r="C351" s="41" t="s">
        <v>74</v>
      </c>
      <c r="D351" s="270"/>
      <c r="E351" s="271"/>
      <c r="F351" s="9" t="s">
        <v>8</v>
      </c>
      <c r="G351" s="202"/>
      <c r="H351" s="202"/>
      <c r="I351" s="262"/>
      <c r="J351" s="263"/>
      <c r="K351" s="264"/>
    </row>
    <row r="352" spans="2:11" ht="17.25" customHeight="1">
      <c r="B352" s="38"/>
      <c r="C352" s="3" t="s">
        <v>71</v>
      </c>
      <c r="D352" s="268">
        <v>1</v>
      </c>
      <c r="E352" s="269"/>
      <c r="F352" s="18"/>
      <c r="G352" s="201"/>
      <c r="H352" s="201"/>
      <c r="I352" s="265"/>
      <c r="J352" s="266"/>
      <c r="K352" s="267"/>
    </row>
    <row r="353" spans="2:11" ht="17.25" customHeight="1">
      <c r="B353" s="12"/>
      <c r="C353" s="6" t="s">
        <v>72</v>
      </c>
      <c r="D353" s="270"/>
      <c r="E353" s="271"/>
      <c r="F353" s="9" t="s">
        <v>8</v>
      </c>
      <c r="G353" s="202"/>
      <c r="H353" s="202"/>
      <c r="I353" s="262"/>
      <c r="J353" s="263"/>
      <c r="K353" s="264"/>
    </row>
    <row r="354" spans="2:11" ht="17.25" customHeight="1">
      <c r="B354" s="38"/>
      <c r="C354" s="3"/>
      <c r="D354" s="268"/>
      <c r="E354" s="269"/>
      <c r="F354" s="18"/>
      <c r="G354" s="201"/>
      <c r="H354" s="201"/>
      <c r="I354" s="281"/>
      <c r="J354" s="282"/>
      <c r="K354" s="283"/>
    </row>
    <row r="355" spans="2:11" ht="17.25" customHeight="1">
      <c r="B355" s="12"/>
      <c r="C355" s="6"/>
      <c r="D355" s="270"/>
      <c r="E355" s="271"/>
      <c r="F355" s="9"/>
      <c r="G355" s="202"/>
      <c r="H355" s="202"/>
      <c r="I355" s="278"/>
      <c r="J355" s="279"/>
      <c r="K355" s="280"/>
    </row>
    <row r="356" spans="2:11" ht="17.25" customHeight="1">
      <c r="B356" s="38"/>
      <c r="C356" s="3"/>
      <c r="D356" s="268"/>
      <c r="E356" s="269"/>
      <c r="F356" s="18"/>
      <c r="G356" s="201"/>
      <c r="H356" s="201"/>
      <c r="I356" s="281"/>
      <c r="J356" s="282"/>
      <c r="K356" s="283"/>
    </row>
    <row r="357" spans="2:11" ht="17.25" customHeight="1">
      <c r="B357" s="12"/>
      <c r="C357" s="6"/>
      <c r="D357" s="270"/>
      <c r="E357" s="271"/>
      <c r="F357" s="9"/>
      <c r="G357" s="202"/>
      <c r="H357" s="202"/>
      <c r="I357" s="278"/>
      <c r="J357" s="279"/>
      <c r="K357" s="280"/>
    </row>
    <row r="358" spans="2:11" ht="17.25" customHeight="1">
      <c r="B358" s="38"/>
      <c r="C358" s="3"/>
      <c r="D358" s="268"/>
      <c r="E358" s="269"/>
      <c r="F358" s="18"/>
      <c r="G358" s="201"/>
      <c r="H358" s="201"/>
      <c r="I358" s="281"/>
      <c r="J358" s="282"/>
      <c r="K358" s="283"/>
    </row>
    <row r="359" spans="2:11" ht="17.25" customHeight="1">
      <c r="B359" s="6"/>
      <c r="C359" s="6"/>
      <c r="D359" s="270"/>
      <c r="E359" s="271"/>
      <c r="F359" s="9"/>
      <c r="G359" s="202"/>
      <c r="H359" s="202"/>
      <c r="I359" s="278"/>
      <c r="J359" s="279"/>
      <c r="K359" s="280"/>
    </row>
    <row r="360" spans="2:11" ht="17.25" customHeight="1">
      <c r="B360" s="3"/>
      <c r="C360" s="3"/>
      <c r="D360" s="268"/>
      <c r="E360" s="269"/>
      <c r="F360" s="18"/>
      <c r="G360" s="201"/>
      <c r="H360" s="201"/>
      <c r="I360" s="281"/>
      <c r="J360" s="282"/>
      <c r="K360" s="283"/>
    </row>
    <row r="361" spans="2:11" ht="17.25" customHeight="1">
      <c r="B361" s="6"/>
      <c r="C361" s="6"/>
      <c r="D361" s="270"/>
      <c r="E361" s="271"/>
      <c r="F361" s="9">
        <f>IF(F360="","",VLOOKUP(F360,#REF!,2))</f>
      </c>
      <c r="G361" s="202"/>
      <c r="H361" s="202"/>
      <c r="I361" s="278"/>
      <c r="J361" s="279"/>
      <c r="K361" s="280"/>
    </row>
    <row r="362" spans="2:11" ht="17.25" customHeight="1">
      <c r="B362" s="3"/>
      <c r="C362" s="3"/>
      <c r="D362" s="268"/>
      <c r="E362" s="269"/>
      <c r="F362" s="18"/>
      <c r="G362" s="201"/>
      <c r="H362" s="201"/>
      <c r="I362" s="281"/>
      <c r="J362" s="282"/>
      <c r="K362" s="283"/>
    </row>
    <row r="363" spans="2:11" ht="17.25" customHeight="1">
      <c r="B363" s="6"/>
      <c r="C363" s="6"/>
      <c r="D363" s="270"/>
      <c r="E363" s="271"/>
      <c r="F363" s="9">
        <f>IF(F362="","",VLOOKUP(F362,#REF!,2))</f>
      </c>
      <c r="G363" s="202"/>
      <c r="H363" s="202"/>
      <c r="I363" s="278"/>
      <c r="J363" s="279"/>
      <c r="K363" s="280"/>
    </row>
    <row r="364" spans="2:11" ht="17.25" customHeight="1">
      <c r="B364" s="3"/>
      <c r="C364" s="3"/>
      <c r="D364" s="268"/>
      <c r="E364" s="269"/>
      <c r="F364" s="18"/>
      <c r="G364" s="201"/>
      <c r="H364" s="201"/>
      <c r="I364" s="281"/>
      <c r="J364" s="282"/>
      <c r="K364" s="283"/>
    </row>
    <row r="365" spans="2:11" ht="17.25" customHeight="1">
      <c r="B365" s="6"/>
      <c r="C365" s="6"/>
      <c r="D365" s="270"/>
      <c r="E365" s="271"/>
      <c r="F365" s="9">
        <f>IF(F364="","",VLOOKUP(F364,#REF!,2))</f>
      </c>
      <c r="G365" s="202"/>
      <c r="H365" s="202"/>
      <c r="I365" s="278"/>
      <c r="J365" s="279"/>
      <c r="K365" s="280"/>
    </row>
    <row r="366" spans="2:11" ht="17.25" customHeight="1">
      <c r="B366" s="3"/>
      <c r="C366" s="3"/>
      <c r="D366" s="268"/>
      <c r="E366" s="269"/>
      <c r="F366" s="18"/>
      <c r="G366" s="201"/>
      <c r="H366" s="201"/>
      <c r="I366" s="281"/>
      <c r="J366" s="282"/>
      <c r="K366" s="283"/>
    </row>
    <row r="367" spans="2:11" ht="17.25" customHeight="1">
      <c r="B367" s="6"/>
      <c r="C367" s="6"/>
      <c r="D367" s="270"/>
      <c r="E367" s="271"/>
      <c r="F367" s="9">
        <f>IF(F366="","",VLOOKUP(F366,#REF!,2))</f>
      </c>
      <c r="G367" s="202"/>
      <c r="H367" s="202"/>
      <c r="I367" s="278"/>
      <c r="J367" s="279"/>
      <c r="K367" s="280"/>
    </row>
    <row r="368" spans="2:11" ht="17.25" customHeight="1">
      <c r="B368" s="3"/>
      <c r="C368" s="3"/>
      <c r="D368" s="268"/>
      <c r="E368" s="269"/>
      <c r="F368" s="18"/>
      <c r="G368" s="201"/>
      <c r="H368" s="201"/>
      <c r="I368" s="281"/>
      <c r="J368" s="282"/>
      <c r="K368" s="283"/>
    </row>
    <row r="369" spans="2:11" ht="17.25" customHeight="1">
      <c r="B369" s="6"/>
      <c r="C369" s="6"/>
      <c r="D369" s="270"/>
      <c r="E369" s="271"/>
      <c r="F369" s="9">
        <f>IF(F368="","",VLOOKUP(F368,#REF!,2))</f>
      </c>
      <c r="G369" s="202"/>
      <c r="H369" s="202"/>
      <c r="I369" s="278"/>
      <c r="J369" s="279"/>
      <c r="K369" s="280"/>
    </row>
    <row r="370" spans="2:11" ht="17.25" customHeight="1">
      <c r="B370" s="3"/>
      <c r="C370" s="3" t="str">
        <f>B348&amp;"-計"</f>
        <v>B-2-計</v>
      </c>
      <c r="D370" s="268"/>
      <c r="E370" s="269"/>
      <c r="F370" s="18"/>
      <c r="G370" s="201"/>
      <c r="H370" s="201"/>
      <c r="I370" s="281"/>
      <c r="J370" s="282"/>
      <c r="K370" s="283"/>
    </row>
    <row r="371" spans="2:11" ht="17.25" customHeight="1">
      <c r="B371" s="6"/>
      <c r="C371" s="6"/>
      <c r="D371" s="270"/>
      <c r="E371" s="271"/>
      <c r="F371" s="11">
        <f>IF(F370="","",VLOOKUP(F370,#REF!,2))</f>
      </c>
      <c r="G371" s="202"/>
      <c r="H371" s="202"/>
      <c r="I371" s="278"/>
      <c r="J371" s="279"/>
      <c r="K371" s="280"/>
    </row>
    <row r="372" spans="4:11" ht="17.25" customHeight="1">
      <c r="D372" s="104"/>
      <c r="E372" s="104"/>
      <c r="I372" s="81"/>
      <c r="J372" s="81"/>
      <c r="K372" s="81"/>
    </row>
    <row r="373" spans="4:11" ht="17.25" customHeight="1">
      <c r="D373" s="104"/>
      <c r="E373" s="104"/>
      <c r="I373" s="81"/>
      <c r="J373" s="81"/>
      <c r="K373" s="81"/>
    </row>
    <row r="374" spans="2:11" ht="17.25" customHeight="1">
      <c r="B374" s="38" t="str">
        <f>'内訳書'!B52</f>
        <v>D</v>
      </c>
      <c r="C374" s="3" t="s">
        <v>41</v>
      </c>
      <c r="D374" s="268"/>
      <c r="E374" s="269"/>
      <c r="F374" s="18"/>
      <c r="G374" s="201"/>
      <c r="H374" s="201"/>
      <c r="I374" s="281"/>
      <c r="J374" s="282"/>
      <c r="K374" s="283"/>
    </row>
    <row r="375" spans="2:11" ht="17.25" customHeight="1">
      <c r="B375" s="12"/>
      <c r="C375" s="10"/>
      <c r="D375" s="270"/>
      <c r="E375" s="271"/>
      <c r="F375" s="9">
        <f>IF(F374="","",VLOOKUP(F374,#REF!,2))</f>
      </c>
      <c r="G375" s="202"/>
      <c r="H375" s="202"/>
      <c r="I375" s="278"/>
      <c r="J375" s="279"/>
      <c r="K375" s="280"/>
    </row>
    <row r="376" spans="2:11" ht="17.25" customHeight="1">
      <c r="B376" s="37"/>
      <c r="C376" s="39" t="s">
        <v>113</v>
      </c>
      <c r="D376" s="274">
        <v>1</v>
      </c>
      <c r="E376" s="275"/>
      <c r="F376" s="40"/>
      <c r="G376" s="272"/>
      <c r="H376" s="272"/>
      <c r="I376" s="265"/>
      <c r="J376" s="266"/>
      <c r="K376" s="267"/>
    </row>
    <row r="377" spans="2:11" ht="17.25" customHeight="1">
      <c r="B377" s="6"/>
      <c r="C377" s="41" t="s">
        <v>127</v>
      </c>
      <c r="D377" s="276"/>
      <c r="E377" s="277"/>
      <c r="F377" s="42" t="s">
        <v>8</v>
      </c>
      <c r="G377" s="273"/>
      <c r="H377" s="273"/>
      <c r="I377" s="262"/>
      <c r="J377" s="263"/>
      <c r="K377" s="264"/>
    </row>
    <row r="378" spans="2:11" ht="17.25" customHeight="1">
      <c r="B378" s="38"/>
      <c r="C378" s="39" t="s">
        <v>70</v>
      </c>
      <c r="D378" s="274">
        <v>1</v>
      </c>
      <c r="E378" s="275"/>
      <c r="F378" s="40"/>
      <c r="G378" s="272"/>
      <c r="H378" s="272"/>
      <c r="I378" s="265"/>
      <c r="J378" s="266"/>
      <c r="K378" s="267"/>
    </row>
    <row r="379" spans="2:11" ht="17.25" customHeight="1">
      <c r="B379" s="12"/>
      <c r="C379" s="41" t="s">
        <v>98</v>
      </c>
      <c r="D379" s="276"/>
      <c r="E379" s="277"/>
      <c r="F379" s="42" t="s">
        <v>8</v>
      </c>
      <c r="G379" s="273"/>
      <c r="H379" s="273"/>
      <c r="I379" s="262"/>
      <c r="J379" s="263"/>
      <c r="K379" s="264"/>
    </row>
    <row r="380" spans="2:11" ht="17.25" customHeight="1">
      <c r="B380" s="38"/>
      <c r="C380" s="3"/>
      <c r="D380" s="268"/>
      <c r="E380" s="269"/>
      <c r="F380" s="18"/>
      <c r="G380" s="201"/>
      <c r="H380" s="272"/>
      <c r="I380" s="265"/>
      <c r="J380" s="266"/>
      <c r="K380" s="267"/>
    </row>
    <row r="381" spans="2:11" ht="17.25" customHeight="1">
      <c r="B381" s="12"/>
      <c r="C381" s="6"/>
      <c r="D381" s="270"/>
      <c r="E381" s="271"/>
      <c r="F381" s="9"/>
      <c r="G381" s="202"/>
      <c r="H381" s="273"/>
      <c r="I381" s="262"/>
      <c r="J381" s="263"/>
      <c r="K381" s="264"/>
    </row>
    <row r="382" spans="2:11" ht="17.25" customHeight="1">
      <c r="B382" s="38"/>
      <c r="C382" s="3"/>
      <c r="D382" s="268"/>
      <c r="E382" s="269"/>
      <c r="F382" s="18"/>
      <c r="G382" s="201"/>
      <c r="H382" s="201"/>
      <c r="I382" s="281"/>
      <c r="J382" s="282"/>
      <c r="K382" s="283"/>
    </row>
    <row r="383" spans="2:11" ht="17.25" customHeight="1">
      <c r="B383" s="12"/>
      <c r="C383" s="6"/>
      <c r="D383" s="270"/>
      <c r="E383" s="271"/>
      <c r="F383" s="9"/>
      <c r="G383" s="202"/>
      <c r="H383" s="202"/>
      <c r="I383" s="278"/>
      <c r="J383" s="279"/>
      <c r="K383" s="280"/>
    </row>
    <row r="384" spans="2:11" ht="17.25" customHeight="1">
      <c r="B384" s="38"/>
      <c r="C384" s="3"/>
      <c r="D384" s="268"/>
      <c r="E384" s="269"/>
      <c r="F384" s="18"/>
      <c r="G384" s="201"/>
      <c r="H384" s="201"/>
      <c r="I384" s="281"/>
      <c r="J384" s="282"/>
      <c r="K384" s="283"/>
    </row>
    <row r="385" spans="2:11" ht="17.25" customHeight="1">
      <c r="B385" s="6"/>
      <c r="C385" s="6"/>
      <c r="D385" s="270"/>
      <c r="E385" s="271"/>
      <c r="F385" s="9"/>
      <c r="G385" s="202"/>
      <c r="H385" s="202"/>
      <c r="I385" s="278"/>
      <c r="J385" s="279"/>
      <c r="K385" s="280"/>
    </row>
    <row r="386" spans="2:11" ht="17.25" customHeight="1">
      <c r="B386" s="3"/>
      <c r="C386" s="3"/>
      <c r="D386" s="268"/>
      <c r="E386" s="269"/>
      <c r="F386" s="18"/>
      <c r="G386" s="201"/>
      <c r="H386" s="201"/>
      <c r="I386" s="281"/>
      <c r="J386" s="282"/>
      <c r="K386" s="283"/>
    </row>
    <row r="387" spans="2:11" ht="17.25" customHeight="1">
      <c r="B387" s="6"/>
      <c r="C387" s="6"/>
      <c r="D387" s="270"/>
      <c r="E387" s="271"/>
      <c r="F387" s="9">
        <f>IF(F386="","",VLOOKUP(F386,#REF!,2))</f>
      </c>
      <c r="G387" s="202"/>
      <c r="H387" s="202"/>
      <c r="I387" s="278"/>
      <c r="J387" s="279"/>
      <c r="K387" s="280"/>
    </row>
    <row r="388" spans="2:11" ht="17.25" customHeight="1">
      <c r="B388" s="3"/>
      <c r="C388" s="3"/>
      <c r="D388" s="268"/>
      <c r="E388" s="269"/>
      <c r="F388" s="18"/>
      <c r="G388" s="201"/>
      <c r="H388" s="201"/>
      <c r="I388" s="281"/>
      <c r="J388" s="282"/>
      <c r="K388" s="283"/>
    </row>
    <row r="389" spans="2:11" ht="17.25" customHeight="1">
      <c r="B389" s="6"/>
      <c r="C389" s="6"/>
      <c r="D389" s="270"/>
      <c r="E389" s="271"/>
      <c r="F389" s="9">
        <f>IF(F388="","",VLOOKUP(F388,#REF!,2))</f>
      </c>
      <c r="G389" s="202"/>
      <c r="H389" s="202"/>
      <c r="I389" s="278"/>
      <c r="J389" s="279"/>
      <c r="K389" s="280"/>
    </row>
    <row r="390" spans="2:11" ht="17.25" customHeight="1">
      <c r="B390" s="3"/>
      <c r="C390" s="3"/>
      <c r="D390" s="268"/>
      <c r="E390" s="269"/>
      <c r="F390" s="18"/>
      <c r="G390" s="201"/>
      <c r="H390" s="201"/>
      <c r="I390" s="281"/>
      <c r="J390" s="282"/>
      <c r="K390" s="283"/>
    </row>
    <row r="391" spans="2:11" ht="17.25" customHeight="1">
      <c r="B391" s="6"/>
      <c r="C391" s="6"/>
      <c r="D391" s="270"/>
      <c r="E391" s="271"/>
      <c r="F391" s="9">
        <f>IF(F390="","",VLOOKUP(F390,#REF!,2))</f>
      </c>
      <c r="G391" s="202"/>
      <c r="H391" s="202"/>
      <c r="I391" s="278"/>
      <c r="J391" s="279"/>
      <c r="K391" s="280"/>
    </row>
    <row r="392" spans="2:11" ht="17.25" customHeight="1">
      <c r="B392" s="3"/>
      <c r="C392" s="3"/>
      <c r="D392" s="268"/>
      <c r="E392" s="269"/>
      <c r="F392" s="18"/>
      <c r="G392" s="201"/>
      <c r="H392" s="201"/>
      <c r="I392" s="281"/>
      <c r="J392" s="282"/>
      <c r="K392" s="283"/>
    </row>
    <row r="393" spans="2:11" ht="17.25" customHeight="1">
      <c r="B393" s="6"/>
      <c r="C393" s="6"/>
      <c r="D393" s="270"/>
      <c r="E393" s="271"/>
      <c r="F393" s="9">
        <f>IF(F392="","",VLOOKUP(F392,#REF!,2))</f>
      </c>
      <c r="G393" s="202"/>
      <c r="H393" s="202"/>
      <c r="I393" s="278"/>
      <c r="J393" s="279"/>
      <c r="K393" s="280"/>
    </row>
    <row r="394" spans="2:11" ht="17.25" customHeight="1">
      <c r="B394" s="3"/>
      <c r="C394" s="3"/>
      <c r="D394" s="268"/>
      <c r="E394" s="269"/>
      <c r="F394" s="18"/>
      <c r="G394" s="201"/>
      <c r="H394" s="201"/>
      <c r="I394" s="281"/>
      <c r="J394" s="282"/>
      <c r="K394" s="283"/>
    </row>
    <row r="395" spans="2:11" ht="17.25" customHeight="1">
      <c r="B395" s="6"/>
      <c r="C395" s="6"/>
      <c r="D395" s="270"/>
      <c r="E395" s="271"/>
      <c r="F395" s="9">
        <f>IF(F394="","",VLOOKUP(F394,#REF!,2))</f>
      </c>
      <c r="G395" s="202"/>
      <c r="H395" s="202"/>
      <c r="I395" s="278"/>
      <c r="J395" s="279"/>
      <c r="K395" s="280"/>
    </row>
    <row r="396" spans="2:11" ht="17.25" customHeight="1">
      <c r="B396" s="3"/>
      <c r="C396" s="3" t="str">
        <f>B374&amp;"-計"</f>
        <v>D-計</v>
      </c>
      <c r="D396" s="268"/>
      <c r="E396" s="269"/>
      <c r="F396" s="18"/>
      <c r="G396" s="201"/>
      <c r="H396" s="201"/>
      <c r="I396" s="281"/>
      <c r="J396" s="282"/>
      <c r="K396" s="283"/>
    </row>
    <row r="397" spans="2:11" ht="17.25" customHeight="1">
      <c r="B397" s="6"/>
      <c r="C397" s="6"/>
      <c r="D397" s="270"/>
      <c r="E397" s="271"/>
      <c r="F397" s="11">
        <f>IF(F396="","",VLOOKUP(F396,#REF!,2))</f>
      </c>
      <c r="G397" s="202"/>
      <c r="H397" s="202"/>
      <c r="I397" s="278"/>
      <c r="J397" s="279"/>
      <c r="K397" s="280"/>
    </row>
    <row r="398" ht="17.25" customHeight="1"/>
    <row r="399" ht="17.25" customHeight="1"/>
  </sheetData>
  <sheetProtection/>
  <mergeCells count="851">
    <mergeCell ref="D314:E315"/>
    <mergeCell ref="G314:G315"/>
    <mergeCell ref="H314:H315"/>
    <mergeCell ref="I314:K314"/>
    <mergeCell ref="I315:K315"/>
    <mergeCell ref="I328:K328"/>
    <mergeCell ref="I329:K329"/>
    <mergeCell ref="D322:E323"/>
    <mergeCell ref="G322:G323"/>
    <mergeCell ref="H322:H323"/>
    <mergeCell ref="I322:K322"/>
    <mergeCell ref="I323:K323"/>
    <mergeCell ref="D326:E327"/>
    <mergeCell ref="G326:G327"/>
    <mergeCell ref="H326:H327"/>
    <mergeCell ref="I326:K326"/>
    <mergeCell ref="I327:K327"/>
    <mergeCell ref="D324:E325"/>
    <mergeCell ref="G324:G325"/>
    <mergeCell ref="H324:H325"/>
    <mergeCell ref="D328:E329"/>
    <mergeCell ref="D318:E319"/>
    <mergeCell ref="G316:G317"/>
    <mergeCell ref="D122:E123"/>
    <mergeCell ref="G122:G123"/>
    <mergeCell ref="H122:H123"/>
    <mergeCell ref="D124:E125"/>
    <mergeCell ref="G124:G125"/>
    <mergeCell ref="H124:H125"/>
    <mergeCell ref="I108:K108"/>
    <mergeCell ref="I272:K272"/>
    <mergeCell ref="I273:K273"/>
    <mergeCell ref="D262:E263"/>
    <mergeCell ref="G262:G263"/>
    <mergeCell ref="H262:H263"/>
    <mergeCell ref="I262:K262"/>
    <mergeCell ref="I263:K263"/>
    <mergeCell ref="D268:E269"/>
    <mergeCell ref="G268:G269"/>
    <mergeCell ref="H268:H269"/>
    <mergeCell ref="I268:K268"/>
    <mergeCell ref="I269:K269"/>
    <mergeCell ref="G270:G271"/>
    <mergeCell ref="H270:H271"/>
    <mergeCell ref="D272:E273"/>
    <mergeCell ref="I271:K271"/>
    <mergeCell ref="I130:K130"/>
    <mergeCell ref="D244:E245"/>
    <mergeCell ref="G244:G245"/>
    <mergeCell ref="H244:H245"/>
    <mergeCell ref="J244:K244"/>
    <mergeCell ref="I138:K138"/>
    <mergeCell ref="I139:K139"/>
    <mergeCell ref="J134:K134"/>
    <mergeCell ref="I239:K239"/>
    <mergeCell ref="I222:K222"/>
    <mergeCell ref="H226:H227"/>
    <mergeCell ref="I226:K226"/>
    <mergeCell ref="I227:K227"/>
    <mergeCell ref="D230:E231"/>
    <mergeCell ref="G230:G231"/>
    <mergeCell ref="H230:H231"/>
    <mergeCell ref="G212:G213"/>
    <mergeCell ref="G228:G229"/>
    <mergeCell ref="H228:H229"/>
    <mergeCell ref="I256:K256"/>
    <mergeCell ref="I224:K224"/>
    <mergeCell ref="I229:K229"/>
    <mergeCell ref="I218:K218"/>
    <mergeCell ref="I131:K131"/>
    <mergeCell ref="J168:K168"/>
    <mergeCell ref="J170:K170"/>
    <mergeCell ref="J172:K172"/>
    <mergeCell ref="I142:K142"/>
    <mergeCell ref="I160:K160"/>
    <mergeCell ref="I191:K191"/>
    <mergeCell ref="I192:K192"/>
    <mergeCell ref="I193:K193"/>
    <mergeCell ref="I194:K194"/>
    <mergeCell ref="I230:K230"/>
    <mergeCell ref="I231:K231"/>
    <mergeCell ref="J212:K212"/>
    <mergeCell ref="I195:K195"/>
    <mergeCell ref="I197:K197"/>
    <mergeCell ref="I196:K196"/>
    <mergeCell ref="I202:K202"/>
    <mergeCell ref="I203:K203"/>
    <mergeCell ref="I264:K264"/>
    <mergeCell ref="I276:K276"/>
    <mergeCell ref="I277:K277"/>
    <mergeCell ref="I278:K278"/>
    <mergeCell ref="I279:K279"/>
    <mergeCell ref="I257:K257"/>
    <mergeCell ref="I258:K258"/>
    <mergeCell ref="I290:K290"/>
    <mergeCell ref="I281:K281"/>
    <mergeCell ref="I259:K259"/>
    <mergeCell ref="I260:K260"/>
    <mergeCell ref="I261:K261"/>
    <mergeCell ref="I275:K275"/>
    <mergeCell ref="I337:K337"/>
    <mergeCell ref="I332:K332"/>
    <mergeCell ref="I296:K296"/>
    <mergeCell ref="I297:K297"/>
    <mergeCell ref="I270:K270"/>
    <mergeCell ref="I310:K310"/>
    <mergeCell ref="I334:K334"/>
    <mergeCell ref="I311:K311"/>
    <mergeCell ref="I280:K280"/>
    <mergeCell ref="I312:K312"/>
    <mergeCell ref="I292:K292"/>
    <mergeCell ref="I293:K293"/>
    <mergeCell ref="D112:E113"/>
    <mergeCell ref="G112:G113"/>
    <mergeCell ref="D92:E93"/>
    <mergeCell ref="G92:G93"/>
    <mergeCell ref="H100:H101"/>
    <mergeCell ref="I219:K219"/>
    <mergeCell ref="I216:K216"/>
    <mergeCell ref="I217:K217"/>
    <mergeCell ref="D226:E227"/>
    <mergeCell ref="G226:G227"/>
    <mergeCell ref="D220:E221"/>
    <mergeCell ref="G220:G221"/>
    <mergeCell ref="H220:H221"/>
    <mergeCell ref="I208:K208"/>
    <mergeCell ref="I209:K209"/>
    <mergeCell ref="I210:K210"/>
    <mergeCell ref="I211:K211"/>
    <mergeCell ref="I225:K225"/>
    <mergeCell ref="I122:K122"/>
    <mergeCell ref="I123:K123"/>
    <mergeCell ref="I124:K124"/>
    <mergeCell ref="I125:K125"/>
    <mergeCell ref="I186:K186"/>
    <mergeCell ref="I187:K187"/>
    <mergeCell ref="D108:E109"/>
    <mergeCell ref="G108:G109"/>
    <mergeCell ref="H108:H109"/>
    <mergeCell ref="D94:E95"/>
    <mergeCell ref="G94:G95"/>
    <mergeCell ref="H94:H95"/>
    <mergeCell ref="D96:E97"/>
    <mergeCell ref="G96:G97"/>
    <mergeCell ref="H96:H97"/>
    <mergeCell ref="D98:E99"/>
    <mergeCell ref="G98:G99"/>
    <mergeCell ref="H98:H99"/>
    <mergeCell ref="G118:G119"/>
    <mergeCell ref="H118:H119"/>
    <mergeCell ref="D120:E121"/>
    <mergeCell ref="G120:G121"/>
    <mergeCell ref="H120:H121"/>
    <mergeCell ref="D114:E115"/>
    <mergeCell ref="G114:G115"/>
    <mergeCell ref="H114:H115"/>
    <mergeCell ref="D116:E117"/>
    <mergeCell ref="G116:G117"/>
    <mergeCell ref="H116:H117"/>
    <mergeCell ref="D118:E119"/>
    <mergeCell ref="J36:K36"/>
    <mergeCell ref="J38:K38"/>
    <mergeCell ref="J40:K40"/>
    <mergeCell ref="J42:K42"/>
    <mergeCell ref="I56:K56"/>
    <mergeCell ref="I57:K57"/>
    <mergeCell ref="D80:E81"/>
    <mergeCell ref="G80:G81"/>
    <mergeCell ref="H80:H81"/>
    <mergeCell ref="D76:E77"/>
    <mergeCell ref="G76:G77"/>
    <mergeCell ref="H76:H77"/>
    <mergeCell ref="I76:K76"/>
    <mergeCell ref="I77:K77"/>
    <mergeCell ref="D78:E79"/>
    <mergeCell ref="G78:G79"/>
    <mergeCell ref="H78:H79"/>
    <mergeCell ref="D74:E75"/>
    <mergeCell ref="G74:G75"/>
    <mergeCell ref="I78:K78"/>
    <mergeCell ref="I79:K79"/>
    <mergeCell ref="I80:K80"/>
    <mergeCell ref="I81:K81"/>
    <mergeCell ref="D72:E73"/>
    <mergeCell ref="H74:H75"/>
    <mergeCell ref="I74:K74"/>
    <mergeCell ref="I75:K75"/>
    <mergeCell ref="I73:K73"/>
    <mergeCell ref="I82:K82"/>
    <mergeCell ref="I83:K83"/>
    <mergeCell ref="H260:H261"/>
    <mergeCell ref="H254:H255"/>
    <mergeCell ref="H138:H139"/>
    <mergeCell ref="H160:H161"/>
    <mergeCell ref="I198:K198"/>
    <mergeCell ref="I199:K199"/>
    <mergeCell ref="I113:K113"/>
    <mergeCell ref="J114:K114"/>
    <mergeCell ref="J116:K116"/>
    <mergeCell ref="I92:K92"/>
    <mergeCell ref="I93:K93"/>
    <mergeCell ref="I98:K98"/>
    <mergeCell ref="I99:K99"/>
    <mergeCell ref="I228:K228"/>
    <mergeCell ref="I238:K238"/>
    <mergeCell ref="I242:K242"/>
    <mergeCell ref="I243:K243"/>
    <mergeCell ref="I190:K190"/>
    <mergeCell ref="H300:H301"/>
    <mergeCell ref="H278:H279"/>
    <mergeCell ref="I109:K109"/>
    <mergeCell ref="H172:H173"/>
    <mergeCell ref="H112:H113"/>
    <mergeCell ref="H90:H91"/>
    <mergeCell ref="H92:H93"/>
    <mergeCell ref="I184:K184"/>
    <mergeCell ref="I185:K185"/>
    <mergeCell ref="I148:K148"/>
    <mergeCell ref="I149:K149"/>
    <mergeCell ref="I161:K161"/>
    <mergeCell ref="H142:H143"/>
    <mergeCell ref="H156:H157"/>
    <mergeCell ref="H176:H177"/>
    <mergeCell ref="H298:H299"/>
    <mergeCell ref="J282:K282"/>
    <mergeCell ref="I286:K286"/>
    <mergeCell ref="J176:K176"/>
    <mergeCell ref="I298:K298"/>
    <mergeCell ref="I299:K299"/>
    <mergeCell ref="I300:K300"/>
    <mergeCell ref="I265:K265"/>
    <mergeCell ref="I274:K274"/>
    <mergeCell ref="J90:K90"/>
    <mergeCell ref="I96:K96"/>
    <mergeCell ref="I87:K87"/>
    <mergeCell ref="D88:E89"/>
    <mergeCell ref="D106:E107"/>
    <mergeCell ref="G106:G107"/>
    <mergeCell ref="H106:H107"/>
    <mergeCell ref="D100:E101"/>
    <mergeCell ref="G100:G101"/>
    <mergeCell ref="I100:K100"/>
    <mergeCell ref="I101:K101"/>
    <mergeCell ref="H102:H103"/>
    <mergeCell ref="I102:K102"/>
    <mergeCell ref="I103:K103"/>
    <mergeCell ref="D102:E103"/>
    <mergeCell ref="G102:G103"/>
    <mergeCell ref="D104:E105"/>
    <mergeCell ref="G104:G105"/>
    <mergeCell ref="H104:H105"/>
    <mergeCell ref="D86:E87"/>
    <mergeCell ref="I66:K66"/>
    <mergeCell ref="I67:K67"/>
    <mergeCell ref="D68:E69"/>
    <mergeCell ref="G68:G69"/>
    <mergeCell ref="H68:H69"/>
    <mergeCell ref="H72:H73"/>
    <mergeCell ref="I72:K72"/>
    <mergeCell ref="G72:G73"/>
    <mergeCell ref="I70:K70"/>
    <mergeCell ref="I71:K71"/>
    <mergeCell ref="I69:K69"/>
    <mergeCell ref="D82:E83"/>
    <mergeCell ref="G82:G83"/>
    <mergeCell ref="H82:H83"/>
    <mergeCell ref="G88:G89"/>
    <mergeCell ref="H88:H89"/>
    <mergeCell ref="I88:K88"/>
    <mergeCell ref="I89:K89"/>
    <mergeCell ref="D352:E353"/>
    <mergeCell ref="G352:G353"/>
    <mergeCell ref="H352:H353"/>
    <mergeCell ref="D350:E351"/>
    <mergeCell ref="G350:G351"/>
    <mergeCell ref="D348:E349"/>
    <mergeCell ref="G348:G349"/>
    <mergeCell ref="H348:H349"/>
    <mergeCell ref="I348:K348"/>
    <mergeCell ref="H350:H351"/>
    <mergeCell ref="I349:K349"/>
    <mergeCell ref="D260:E261"/>
    <mergeCell ref="G260:G261"/>
    <mergeCell ref="D90:E91"/>
    <mergeCell ref="G90:G91"/>
    <mergeCell ref="H86:H87"/>
    <mergeCell ref="I86:K86"/>
    <mergeCell ref="G272:G273"/>
    <mergeCell ref="H272:H273"/>
    <mergeCell ref="H274:H275"/>
    <mergeCell ref="D276:E277"/>
    <mergeCell ref="G276:G277"/>
    <mergeCell ref="H276:H277"/>
    <mergeCell ref="D278:E279"/>
    <mergeCell ref="G278:G279"/>
    <mergeCell ref="D264:E265"/>
    <mergeCell ref="D274:E275"/>
    <mergeCell ref="G274:G275"/>
    <mergeCell ref="H194:H195"/>
    <mergeCell ref="D252:E253"/>
    <mergeCell ref="G252:G253"/>
    <mergeCell ref="H252:H253"/>
    <mergeCell ref="D250:E251"/>
    <mergeCell ref="G250:G251"/>
    <mergeCell ref="J248:K248"/>
    <mergeCell ref="J252:K252"/>
    <mergeCell ref="J254:K254"/>
    <mergeCell ref="I232:K232"/>
    <mergeCell ref="I233:K233"/>
    <mergeCell ref="D238:E239"/>
    <mergeCell ref="G238:G239"/>
    <mergeCell ref="H238:H239"/>
    <mergeCell ref="D232:E233"/>
    <mergeCell ref="G232:G233"/>
    <mergeCell ref="H232:H233"/>
    <mergeCell ref="D234:E235"/>
    <mergeCell ref="G234:G235"/>
    <mergeCell ref="H234:H235"/>
    <mergeCell ref="D236:E237"/>
    <mergeCell ref="G236:G237"/>
    <mergeCell ref="D228:E229"/>
    <mergeCell ref="J250:K250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70:E71"/>
    <mergeCell ref="D60:E61"/>
    <mergeCell ref="G60:G61"/>
    <mergeCell ref="H60:H61"/>
    <mergeCell ref="D64:E65"/>
    <mergeCell ref="G64:G65"/>
    <mergeCell ref="H64:H65"/>
    <mergeCell ref="G70:G71"/>
    <mergeCell ref="H70:H71"/>
    <mergeCell ref="D66:E67"/>
    <mergeCell ref="G66:G67"/>
    <mergeCell ref="H66:H67"/>
    <mergeCell ref="G86:G87"/>
    <mergeCell ref="I60:K60"/>
    <mergeCell ref="I61:K61"/>
    <mergeCell ref="I68:K68"/>
    <mergeCell ref="D50:E51"/>
    <mergeCell ref="G50:G51"/>
    <mergeCell ref="H50:H51"/>
    <mergeCell ref="D52:E53"/>
    <mergeCell ref="G52:G53"/>
    <mergeCell ref="D54:E55"/>
    <mergeCell ref="G54:G55"/>
    <mergeCell ref="H52:H53"/>
    <mergeCell ref="H54:H55"/>
    <mergeCell ref="D56:E57"/>
    <mergeCell ref="G56:G57"/>
    <mergeCell ref="H56:H57"/>
    <mergeCell ref="I64:K64"/>
    <mergeCell ref="I65:K65"/>
    <mergeCell ref="J52:K52"/>
    <mergeCell ref="J54:K54"/>
    <mergeCell ref="J50:K50"/>
    <mergeCell ref="D62:E63"/>
    <mergeCell ref="G62:G63"/>
    <mergeCell ref="H62:H63"/>
    <mergeCell ref="D46:E47"/>
    <mergeCell ref="G46:G47"/>
    <mergeCell ref="H46:H47"/>
    <mergeCell ref="D48:E49"/>
    <mergeCell ref="G48:G49"/>
    <mergeCell ref="H48:H49"/>
    <mergeCell ref="D42:E43"/>
    <mergeCell ref="G42:G43"/>
    <mergeCell ref="H42:H43"/>
    <mergeCell ref="D44:E45"/>
    <mergeCell ref="G44:G45"/>
    <mergeCell ref="H44:H45"/>
    <mergeCell ref="D38:E39"/>
    <mergeCell ref="G38:G39"/>
    <mergeCell ref="H38:H39"/>
    <mergeCell ref="D40:E41"/>
    <mergeCell ref="G40:G41"/>
    <mergeCell ref="H40:H41"/>
    <mergeCell ref="D34:E35"/>
    <mergeCell ref="G34:G35"/>
    <mergeCell ref="H34:H35"/>
    <mergeCell ref="D396:E397"/>
    <mergeCell ref="G396:G397"/>
    <mergeCell ref="H396:H397"/>
    <mergeCell ref="I396:K396"/>
    <mergeCell ref="I397:K397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I389:K389"/>
    <mergeCell ref="D390:E391"/>
    <mergeCell ref="G390:G391"/>
    <mergeCell ref="H390:H391"/>
    <mergeCell ref="I390:K390"/>
    <mergeCell ref="I391:K391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D368:E369"/>
    <mergeCell ref="G368:G369"/>
    <mergeCell ref="H368:H369"/>
    <mergeCell ref="I368:K368"/>
    <mergeCell ref="I369:K369"/>
    <mergeCell ref="D382:E383"/>
    <mergeCell ref="G382:G383"/>
    <mergeCell ref="H382:H383"/>
    <mergeCell ref="I382:K382"/>
    <mergeCell ref="I383:K383"/>
    <mergeCell ref="D376:E377"/>
    <mergeCell ref="G376:G377"/>
    <mergeCell ref="H376:H377"/>
    <mergeCell ref="D378:E379"/>
    <mergeCell ref="G378:G379"/>
    <mergeCell ref="H378:H379"/>
    <mergeCell ref="D358:E359"/>
    <mergeCell ref="G358:G359"/>
    <mergeCell ref="H358:H359"/>
    <mergeCell ref="I370:K370"/>
    <mergeCell ref="I371:K371"/>
    <mergeCell ref="D380:E381"/>
    <mergeCell ref="G380:G381"/>
    <mergeCell ref="H380:H381"/>
    <mergeCell ref="D374:E375"/>
    <mergeCell ref="G374:G375"/>
    <mergeCell ref="H374:H375"/>
    <mergeCell ref="I374:K374"/>
    <mergeCell ref="I375:K375"/>
    <mergeCell ref="D370:E371"/>
    <mergeCell ref="G370:G371"/>
    <mergeCell ref="H370:H371"/>
    <mergeCell ref="I377:K377"/>
    <mergeCell ref="I378:K378"/>
    <mergeCell ref="I379:K379"/>
    <mergeCell ref="I380:K380"/>
    <mergeCell ref="I381:K381"/>
    <mergeCell ref="D366:E367"/>
    <mergeCell ref="G366:G367"/>
    <mergeCell ref="H366:H367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184:E185"/>
    <mergeCell ref="G184:G185"/>
    <mergeCell ref="H184:H185"/>
    <mergeCell ref="D258:E259"/>
    <mergeCell ref="G258:G259"/>
    <mergeCell ref="H258:H259"/>
    <mergeCell ref="D256:E257"/>
    <mergeCell ref="G256:G257"/>
    <mergeCell ref="H256:H257"/>
    <mergeCell ref="D186:E187"/>
    <mergeCell ref="G186:G187"/>
    <mergeCell ref="H186:H187"/>
    <mergeCell ref="D242:E243"/>
    <mergeCell ref="G242:G243"/>
    <mergeCell ref="D198:E199"/>
    <mergeCell ref="G198:G199"/>
    <mergeCell ref="H198:H199"/>
    <mergeCell ref="D196:E197"/>
    <mergeCell ref="G196:G197"/>
    <mergeCell ref="D354:E355"/>
    <mergeCell ref="G354:G355"/>
    <mergeCell ref="H354:H355"/>
    <mergeCell ref="I354:K354"/>
    <mergeCell ref="D200:E201"/>
    <mergeCell ref="G200:G201"/>
    <mergeCell ref="H200:H201"/>
    <mergeCell ref="I200:K200"/>
    <mergeCell ref="I201:K201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D210:E211"/>
    <mergeCell ref="G210:G211"/>
    <mergeCell ref="G264:G265"/>
    <mergeCell ref="H264:H265"/>
    <mergeCell ref="D270:E271"/>
    <mergeCell ref="D298:E299"/>
    <mergeCell ref="G298:G299"/>
    <mergeCell ref="D356:E357"/>
    <mergeCell ref="G356:G357"/>
    <mergeCell ref="H356:H357"/>
    <mergeCell ref="I356:K356"/>
    <mergeCell ref="I357:K357"/>
    <mergeCell ref="I355:K355"/>
    <mergeCell ref="D132:E133"/>
    <mergeCell ref="G132:G133"/>
    <mergeCell ref="H132:H133"/>
    <mergeCell ref="I132:K132"/>
    <mergeCell ref="I133:K133"/>
    <mergeCell ref="D164:E165"/>
    <mergeCell ref="G164:G165"/>
    <mergeCell ref="H164:H165"/>
    <mergeCell ref="I164:K164"/>
    <mergeCell ref="I165:K165"/>
    <mergeCell ref="D140:E141"/>
    <mergeCell ref="G140:G141"/>
    <mergeCell ref="H140:H141"/>
    <mergeCell ref="H144:H145"/>
    <mergeCell ref="H154:H155"/>
    <mergeCell ref="I144:K144"/>
    <mergeCell ref="I146:K146"/>
    <mergeCell ref="I147:K147"/>
    <mergeCell ref="D152:E153"/>
    <mergeCell ref="D24:E25"/>
    <mergeCell ref="G24:G25"/>
    <mergeCell ref="H24:H25"/>
    <mergeCell ref="I24:K24"/>
    <mergeCell ref="I25:K25"/>
    <mergeCell ref="D134:E135"/>
    <mergeCell ref="G134:G13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4:K34"/>
    <mergeCell ref="I35:K35"/>
    <mergeCell ref="I31:K31"/>
    <mergeCell ref="I112:K112"/>
    <mergeCell ref="H130:H131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J44:K44"/>
    <mergeCell ref="J46:K46"/>
    <mergeCell ref="J48:K48"/>
    <mergeCell ref="J118:K118"/>
    <mergeCell ref="J120:K120"/>
    <mergeCell ref="D130:E131"/>
    <mergeCell ref="G130:G131"/>
    <mergeCell ref="D36:E37"/>
    <mergeCell ref="G36:G37"/>
    <mergeCell ref="H36:H37"/>
    <mergeCell ref="I18:K18"/>
    <mergeCell ref="B3:K3"/>
    <mergeCell ref="C5:C7"/>
    <mergeCell ref="D5:E7"/>
    <mergeCell ref="G5:G6"/>
    <mergeCell ref="H5:H6"/>
    <mergeCell ref="D10:E11"/>
    <mergeCell ref="G10:G11"/>
    <mergeCell ref="H10:H11"/>
    <mergeCell ref="I10:K10"/>
    <mergeCell ref="I11:K11"/>
    <mergeCell ref="D8:E9"/>
    <mergeCell ref="G8:G9"/>
    <mergeCell ref="H8:H9"/>
    <mergeCell ref="I8:K8"/>
    <mergeCell ref="I9:K9"/>
    <mergeCell ref="I5:K7"/>
    <mergeCell ref="G152:G153"/>
    <mergeCell ref="H152:H153"/>
    <mergeCell ref="D156:E157"/>
    <mergeCell ref="G156:G157"/>
    <mergeCell ref="I13:K13"/>
    <mergeCell ref="I62:K62"/>
    <mergeCell ref="I63:K6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2:E13"/>
    <mergeCell ref="G12:G13"/>
    <mergeCell ref="H12:H13"/>
    <mergeCell ref="I12:K12"/>
    <mergeCell ref="D18:E19"/>
    <mergeCell ref="G18:G19"/>
    <mergeCell ref="H18:H19"/>
    <mergeCell ref="D146:E147"/>
    <mergeCell ref="G146:G147"/>
    <mergeCell ref="H146:H147"/>
    <mergeCell ref="D148:E149"/>
    <mergeCell ref="H134:H135"/>
    <mergeCell ref="D150:E151"/>
    <mergeCell ref="G150:G151"/>
    <mergeCell ref="H148:H149"/>
    <mergeCell ref="D138:E139"/>
    <mergeCell ref="G138:G139"/>
    <mergeCell ref="D144:E145"/>
    <mergeCell ref="G144:G145"/>
    <mergeCell ref="H150:H151"/>
    <mergeCell ref="D142:E143"/>
    <mergeCell ref="G142:G143"/>
    <mergeCell ref="G148:G149"/>
    <mergeCell ref="D154:E155"/>
    <mergeCell ref="G154:G155"/>
    <mergeCell ref="D166:E167"/>
    <mergeCell ref="G166:G167"/>
    <mergeCell ref="H166:H167"/>
    <mergeCell ref="J166:K166"/>
    <mergeCell ref="D174:E175"/>
    <mergeCell ref="G174:G175"/>
    <mergeCell ref="H174:H175"/>
    <mergeCell ref="D168:E169"/>
    <mergeCell ref="G168:G169"/>
    <mergeCell ref="H168:H169"/>
    <mergeCell ref="D170:E171"/>
    <mergeCell ref="G170:G171"/>
    <mergeCell ref="H170:H171"/>
    <mergeCell ref="D172:E173"/>
    <mergeCell ref="G172:G173"/>
    <mergeCell ref="D158:E159"/>
    <mergeCell ref="G158:G159"/>
    <mergeCell ref="H158:H159"/>
    <mergeCell ref="J174:K174"/>
    <mergeCell ref="D160:E161"/>
    <mergeCell ref="G160:G161"/>
    <mergeCell ref="D178:E179"/>
    <mergeCell ref="G178:G179"/>
    <mergeCell ref="H178:H179"/>
    <mergeCell ref="D180:E181"/>
    <mergeCell ref="G204:G205"/>
    <mergeCell ref="H204:H205"/>
    <mergeCell ref="I204:K204"/>
    <mergeCell ref="I205:K205"/>
    <mergeCell ref="H196:H197"/>
    <mergeCell ref="D202:E203"/>
    <mergeCell ref="G202:G203"/>
    <mergeCell ref="H202:H203"/>
    <mergeCell ref="D204:E205"/>
    <mergeCell ref="G180:G181"/>
    <mergeCell ref="H180:H181"/>
    <mergeCell ref="J178:K178"/>
    <mergeCell ref="D190:E191"/>
    <mergeCell ref="G190:G191"/>
    <mergeCell ref="H190:H191"/>
    <mergeCell ref="D192:E193"/>
    <mergeCell ref="G192:G193"/>
    <mergeCell ref="H192:H193"/>
    <mergeCell ref="D194:E195"/>
    <mergeCell ref="G194:G195"/>
    <mergeCell ref="G176:G177"/>
    <mergeCell ref="D176:E177"/>
    <mergeCell ref="J180:K180"/>
    <mergeCell ref="D182:E183"/>
    <mergeCell ref="G182:G183"/>
    <mergeCell ref="H182:H183"/>
    <mergeCell ref="I182:K182"/>
    <mergeCell ref="I183:K183"/>
    <mergeCell ref="J246:K246"/>
    <mergeCell ref="D246:E247"/>
    <mergeCell ref="G246:G247"/>
    <mergeCell ref="H246:H247"/>
    <mergeCell ref="D216:E217"/>
    <mergeCell ref="G216:G217"/>
    <mergeCell ref="H216:H217"/>
    <mergeCell ref="D218:E219"/>
    <mergeCell ref="D222:E223"/>
    <mergeCell ref="G222:G223"/>
    <mergeCell ref="H222:H223"/>
    <mergeCell ref="D224:E225"/>
    <mergeCell ref="G224:G225"/>
    <mergeCell ref="H224:H225"/>
    <mergeCell ref="G218:G219"/>
    <mergeCell ref="H218:H219"/>
    <mergeCell ref="D296:E297"/>
    <mergeCell ref="G296:G297"/>
    <mergeCell ref="H296:H297"/>
    <mergeCell ref="D292:E293"/>
    <mergeCell ref="G292:G293"/>
    <mergeCell ref="H292:H293"/>
    <mergeCell ref="G284:G285"/>
    <mergeCell ref="H210:H211"/>
    <mergeCell ref="D212:E213"/>
    <mergeCell ref="H212:H213"/>
    <mergeCell ref="D282:E283"/>
    <mergeCell ref="G282:G283"/>
    <mergeCell ref="D280:E281"/>
    <mergeCell ref="H236:H237"/>
    <mergeCell ref="D254:E255"/>
    <mergeCell ref="G254:G255"/>
    <mergeCell ref="D248:E249"/>
    <mergeCell ref="G248:G249"/>
    <mergeCell ref="H248:H249"/>
    <mergeCell ref="H242:H243"/>
    <mergeCell ref="H250:H251"/>
    <mergeCell ref="D286:E287"/>
    <mergeCell ref="G286:G287"/>
    <mergeCell ref="H286:H287"/>
    <mergeCell ref="D284:E285"/>
    <mergeCell ref="I285:K285"/>
    <mergeCell ref="H282:H283"/>
    <mergeCell ref="D288:E289"/>
    <mergeCell ref="G288:G289"/>
    <mergeCell ref="H288:H289"/>
    <mergeCell ref="D290:E291"/>
    <mergeCell ref="G290:G291"/>
    <mergeCell ref="H290:H291"/>
    <mergeCell ref="I287:K287"/>
    <mergeCell ref="H284:H285"/>
    <mergeCell ref="I284:K284"/>
    <mergeCell ref="G280:G281"/>
    <mergeCell ref="H280:H281"/>
    <mergeCell ref="D344:E345"/>
    <mergeCell ref="D340:E341"/>
    <mergeCell ref="D332:E333"/>
    <mergeCell ref="D334:E335"/>
    <mergeCell ref="H316:H317"/>
    <mergeCell ref="G344:G345"/>
    <mergeCell ref="G340:G341"/>
    <mergeCell ref="G332:G333"/>
    <mergeCell ref="G334:G335"/>
    <mergeCell ref="H332:H333"/>
    <mergeCell ref="H334:H335"/>
    <mergeCell ref="G342:G343"/>
    <mergeCell ref="G338:G339"/>
    <mergeCell ref="G336:G337"/>
    <mergeCell ref="H336:H337"/>
    <mergeCell ref="H338:H339"/>
    <mergeCell ref="H340:H341"/>
    <mergeCell ref="D300:E301"/>
    <mergeCell ref="G300:G301"/>
    <mergeCell ref="D302:E303"/>
    <mergeCell ref="G302:G303"/>
    <mergeCell ref="G308:G309"/>
    <mergeCell ref="H342:H343"/>
    <mergeCell ref="H344:H345"/>
    <mergeCell ref="I342:K342"/>
    <mergeCell ref="I343:K343"/>
    <mergeCell ref="H318:H319"/>
    <mergeCell ref="I318:K318"/>
    <mergeCell ref="I319:K319"/>
    <mergeCell ref="D316:E317"/>
    <mergeCell ref="I335:K335"/>
    <mergeCell ref="I316:K316"/>
    <mergeCell ref="I317:K317"/>
    <mergeCell ref="G318:G319"/>
    <mergeCell ref="H328:H329"/>
    <mergeCell ref="H330:H331"/>
    <mergeCell ref="G328:G329"/>
    <mergeCell ref="D330:E331"/>
    <mergeCell ref="G330:G331"/>
    <mergeCell ref="D342:E343"/>
    <mergeCell ref="D338:E339"/>
    <mergeCell ref="D336:E337"/>
    <mergeCell ref="I336:K336"/>
    <mergeCell ref="I344:K344"/>
    <mergeCell ref="I345:K345"/>
    <mergeCell ref="I340:K340"/>
    <mergeCell ref="D310:E311"/>
    <mergeCell ref="G310:G311"/>
    <mergeCell ref="H310:H311"/>
    <mergeCell ref="D312:E313"/>
    <mergeCell ref="G312:G313"/>
    <mergeCell ref="H312:H313"/>
    <mergeCell ref="H302:H303"/>
    <mergeCell ref="D304:E305"/>
    <mergeCell ref="G304:G305"/>
    <mergeCell ref="H304:H305"/>
    <mergeCell ref="D308:E309"/>
    <mergeCell ref="H308:H309"/>
    <mergeCell ref="D306:E307"/>
    <mergeCell ref="G306:G307"/>
    <mergeCell ref="H306:H307"/>
    <mergeCell ref="I301:K301"/>
    <mergeCell ref="I302:K302"/>
    <mergeCell ref="I303:K303"/>
    <mergeCell ref="I304:K304"/>
    <mergeCell ref="I305:K305"/>
    <mergeCell ref="I288:K288"/>
    <mergeCell ref="I289:K289"/>
    <mergeCell ref="I291:K291"/>
    <mergeCell ref="I324:K324"/>
    <mergeCell ref="I313:K313"/>
    <mergeCell ref="I306:K306"/>
    <mergeCell ref="I307:K307"/>
    <mergeCell ref="I308:K308"/>
    <mergeCell ref="I309:K309"/>
    <mergeCell ref="I325:K325"/>
    <mergeCell ref="I330:K330"/>
    <mergeCell ref="I331:K331"/>
    <mergeCell ref="I333:K333"/>
    <mergeCell ref="I350:K350"/>
    <mergeCell ref="I351:K351"/>
    <mergeCell ref="I352:K352"/>
    <mergeCell ref="I353:K353"/>
    <mergeCell ref="I376:K376"/>
    <mergeCell ref="I339:K339"/>
    <mergeCell ref="I358:K358"/>
    <mergeCell ref="I359:K359"/>
    <mergeCell ref="I366:K366"/>
    <mergeCell ref="I367:K367"/>
    <mergeCell ref="I341:K341"/>
    <mergeCell ref="I338:K338"/>
  </mergeCells>
  <dataValidations count="3">
    <dataValidation type="list" allowBlank="1" showInputMessage="1" showErrorMessage="1" sqref="J221 J145 J235 J159 J95 J237 J155 J153 J151 J107 J157 J105 J141">
      <formula1>"0.3,0.4,0.45,0.5,0.6,0.7,0.8,0.9,1.0"</formula1>
    </dataValidation>
    <dataValidation type="list" allowBlank="1" showInputMessage="1" showErrorMessage="1" sqref="K53 K121 K249 K45 K255 K117 K253 K245 K251 K181 K179 K177 K175 K173 K171 K169 K167 K119 K247 K115 K55 K51 K49 K47 K43 K41 K39 K37">
      <formula1>"0.3,0.4,1.4"</formula1>
    </dataValidation>
    <dataValidation type="list" allowBlank="1" showInputMessage="1" showErrorMessage="1" sqref="J44:K44 J250:K250 J244:K244 J120:K120 J282:K282 J134:K134 J90:K90 J212:K212 J52:K52 J116:K116 J252:K252 J248:K248 J254:K254 J180:K180 J178:K178 J176:K176 J174:K174 J172:K172 J170:K170 J168:K168 J166:K166 J118:K118 J246:K246 J114:K114 J54:K54 J50:K50 J48:K48 J46:K46 J42:K42 J40:K40 J38:K38 J36:K36">
      <formula1>明細書!#REF!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2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4" manualBreakCount="14">
    <brk id="33" max="255" man="1"/>
    <brk id="59" max="10" man="1"/>
    <brk id="85" max="10" man="1"/>
    <brk id="111" max="255" man="1"/>
    <brk id="137" max="10" man="1"/>
    <brk id="163" max="255" man="1"/>
    <brk id="189" max="10" man="1"/>
    <brk id="215" max="10" man="1"/>
    <brk id="241" max="10" man="1"/>
    <brk id="267" max="10" man="1"/>
    <brk id="295" max="10" man="1"/>
    <brk id="321" max="10" man="1"/>
    <brk id="347" max="255" man="1"/>
    <brk id="3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2019-07-08T23:44:18Z</cp:lastPrinted>
  <dcterms:created xsi:type="dcterms:W3CDTF">2001-10-02T06:26:59Z</dcterms:created>
  <dcterms:modified xsi:type="dcterms:W3CDTF">2019-08-01T04:45:37Z</dcterms:modified>
  <cp:category/>
  <cp:version/>
  <cp:contentType/>
  <cp:contentStatus/>
</cp:coreProperties>
</file>