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1総務財政部\02財務課\01財政G\①財政関係\⑨財政健全化法\R03\⑦県・国への報告及び公告\③財政状況資料集\"/>
    </mc:Choice>
  </mc:AlternateContent>
  <bookViews>
    <workbookView xWindow="0" yWindow="0" windowWidth="23040" windowHeight="9168"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2" l="1"/>
  <c r="V34" i="12"/>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<sst xmlns="http://schemas.openxmlformats.org/spreadsheetml/2006/main" count="1167" uniqueCount="643">
  <si>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</si>
  <si>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</si>
  <si>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</si>
  <si>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</si>
  <si>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</si>
  <si>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</si>
  <si>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</si>
  <si>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</si>
  <si>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</si>
  <si>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</si>
  <si>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</si>
  <si>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</si>
  <si>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</si>
  <si>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</si>
  <si>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</si>
  <si>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</si>
  <si>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</si>
  <si>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</si>
  <si>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</si>
  <si>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</si>
  <si>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</si>
  <si>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</si>
  <si>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</si>
  <si>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</si>
  <si>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</si>
  <si>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</si>
  <si>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</si>
  <si>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</si>
  <si>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</si>
  <si>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</si>
  <si>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</si>
  <si>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</si>
  <si>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</si>
  <si>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</si>
  <si>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</si>
  <si>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</si>
  <si>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</si>
  <si>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</si>
  <si>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</si>
  <si>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</si>
  <si>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</si>
  <si>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</si>
  <si>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</si>
  <si>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</si>
  <si>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</si>
  <si>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</si>
  <si>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</si>
  <si>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</si>
  <si>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</si>
  <si>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</si>
  <si>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</si>
  <si>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</si>
  <si>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</si>
  <si>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</si>
  <si>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</si>
  <si>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</si>
  <si>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</si>
  <si>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</si>
  <si>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</si>
  <si>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</si>
  <si>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</si>
  <si>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</si>
  <si>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</si>
  <si>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</si>
  <si>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</si>
  <si>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</si>
  <si>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</si>
  <si>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</si>
  <si>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</si>
  <si>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</si>
  <si>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</si>
  <si>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</si>
  <si>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</si>
  <si>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</si>
  <si>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</si>
  <si>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</si>
  <si>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</si>
  <si>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</si>
  <si>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</si>
  <si>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</si>
  <si>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</si>
  <si>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</si>
  <si>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</si>
  <si>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</si>
  <si>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</si>
  <si>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</si>
  <si>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</si>
  <si>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</si>
  <si>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</si>
  <si>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</si>
  <si>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</si>
  <si>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</si>
  <si>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</si>
  <si>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</si>
  <si>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</si>
  <si>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</si>
  <si>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</si>
  <si>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</si>
  <si>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</si>
  <si>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</si>
  <si>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</si>
  <si>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</si>
  <si>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</si>
  <si>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</si>
  <si>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</si>
  <si>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</si>
  <si>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</si>
  <si>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</si>
  <si>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</si>
  <si>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</si>
  <si>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</si>
  <si>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</si>
  <si>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</si>
  <si>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</si>
  <si>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</si>
  <si>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</si>
  <si>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</si>
  <si>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</si>
  <si>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</si>
  <si>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</si>
  <si>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</si>
  <si>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</si>
  <si>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</si>
  <si>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</si>
  <si>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</si>
  <si>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</si>
  <si>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</si>
  <si>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</si>
  <si>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</si>
  <si>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</si>
  <si>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</si>
  <si>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</si>
  <si>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</si>
  <si>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</si>
  <si>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</si>
  <si>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</si>
  <si>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</si>
  <si>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</si>
  <si>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</si>
  <si>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</si>
  <si>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</si>
  <si>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</si>
  <si>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</si>
  <si>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</si>
  <si>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</si>
  <si>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</si>
  <si>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</si>
  <si>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</si>
  <si>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</si>
  <si>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</si>
  <si>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</si>
  <si>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</si>
  <si>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</si>
  <si>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</si>
  <si>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</si>
  <si>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</si>
  <si>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</si>
  <si>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</si>
  <si>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</si>
  <si>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</si>
  <si>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</si>
  <si>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</si>
  <si>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</si>
  <si>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</si>
  <si>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</si>
  <si>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</si>
  <si>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</si>
  <si>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</si>
  <si>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</si>
  <si>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</si>
  <si>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</si>
  <si>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</si>
  <si>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</si>
  <si>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</si>
  <si>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</si>
  <si>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</si>
  <si>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</si>
  <si>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</si>
  <si>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</si>
  <si>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</si>
  <si>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</si>
  <si>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</si>
  <si>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</si>
  <si>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</si>
  <si>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</si>
  <si>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</si>
  <si>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</si>
  <si>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</si>
  <si>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</si>
  <si>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</si>
  <si>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</si>
  <si>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</si>
  <si>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</si>
  <si>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</si>
  <si>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</si>
  <si>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</si>
  <si>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</si>
  <si>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</si>
  <si>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</si>
  <si>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</si>
  <si>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</si>
  <si>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</si>
  <si>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</si>
  <si>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</si>
  <si>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</si>
  <si>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</si>
  <si>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</si>
  <si>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</si>
  <si>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</si>
  <si>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</si>
  <si>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</si>
  <si>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</si>
  <si>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</si>
  <si>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</si>
  <si>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</si>
  <si>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</si>
  <si>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</si>
  <si>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</si>
  <si>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</si>
  <si>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</si>
  <si>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</si>
  <si>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</si>
  <si>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三重県亀山市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</si>
  <si>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</si>
  <si>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</si>
  <si>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</si>
  <si>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</si>
  <si>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</si>
  <si>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</si>
  <si>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</si>
  <si>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</si>
  <si>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</si>
  <si>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</si>
  <si>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</si>
  <si>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</si>
  <si>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</si>
  <si>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</si>
  <si>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</si>
  <si>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</si>
  <si>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</si>
  <si>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</si>
  <si>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</si>
  <si>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</si>
  <si>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</si>
  <si>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</si>
  <si>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</si>
  <si>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</si>
  <si>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</si>
  <si>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</si>
  <si>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</si>
  <si>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</si>
  <si>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</si>
  <si>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</si>
  <si>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</si>
  <si>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</si>
  <si>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</si>
  <si>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</si>
  <si>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</si>
  <si>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</si>
  <si>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</si>
  <si>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</si>
  <si>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</si>
  <si>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</si>
  <si>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</si>
  <si>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</si>
  <si>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</si>
  <si>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</si>
  <si>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</si>
  <si>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</si>
  <si>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</si>
  <si>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</si>
  <si>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</si>
  <si>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</si>
  <si>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</si>
  <si>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</si>
  <si>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</si>
  <si>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</si>
  <si>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</si>
  <si>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</si>
  <si>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</si>
  <si>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</si>
  <si>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</si>
  <si>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</si>
  <si>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</si>
  <si>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</si>
  <si>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</si>
  <si>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</si>
  <si>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</si>
  <si>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</si>
  <si>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</si>
  <si>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</si>
  <si>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</si>
  <si>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</si>
  <si>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</si>
  <si>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</si>
  <si>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</si>
  <si>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</si>
  <si>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</si>
  <si>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</si>
  <si>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</si>
  <si>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</si>
  <si>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</si>
  <si>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</si>
  <si>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</si>
  <si>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</si>
  <si>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</si>
  <si>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</si>
  <si>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</si>
  <si>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</si>
  <si>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</si>
  <si>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</si>
  <si>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</si>
  <si>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</si>
  <si>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</si>
  <si>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</si>
  <si>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</si>
  <si>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</si>
  <si>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</si>
  <si>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</si>
  <si>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</si>
  <si>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</si>
  <si>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</si>
  <si>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</si>
  <si>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</si>
  <si>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</si>
  <si>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</si>
  <si>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</si>
  <si>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</si>
  <si>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</si>
  <si>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</si>
  <si>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</si>
  <si>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</si>
  <si>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</si>
  <si>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</si>
  <si>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</si>
  <si>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</si>
  <si>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</si>
  <si>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</si>
  <si>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</si>
  <si>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</si>
  <si>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</si>
  <si>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</si>
  <si>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</si>
  <si>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</si>
  <si>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</si>
  <si>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</si>
  <si>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</si>
  <si>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</si>
  <si>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</si>
  <si>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</si>
  <si>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</si>
  <si>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</si>
  <si>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</si>
  <si>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</si>
  <si>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</si>
  <si>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</si>
  <si>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</si>
  <si>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</si>
  <si>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</si>
  <si>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</si>
  <si>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</si>
  <si>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</si>
  <si>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</si>
  <si>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</si>
  <si>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</si>
  <si>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</si>
  <si>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</si>
  <si>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</si>
  <si>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</si>
  <si>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</si>
  <si>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</si>
  <si>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</si>
  <si>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</si>
  <si>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</si>
  <si>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</si>
  <si>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</si>
  <si>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</si>
  <si>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</si>
  <si>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三重県亀山市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</si>
  <si>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</si>
  <si>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</si>
  <si>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</si>
  <si>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</si>
  <si>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</si>
  <si>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</si>
  <si>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</si>
  <si>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</si>
  <si>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</si>
  <si>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</si>
  <si>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</si>
  <si>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</si>
  <si>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</si>
  <si>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</si>
  <si>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</si>
  <si>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</si>
  <si>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</si>
  <si>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</si>
  <si>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</si>
  <si>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</si>
  <si>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</si>
  <si>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</si>
  <si>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</si>
  <si>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</si>
  <si>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</si>
  <si>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</si>
  <si>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</si>
  <si>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</si>
  <si>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</si>
  <si>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</si>
  <si>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</si>
  <si>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</si>
  <si>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</si>
  <si>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</si>
  <si>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</si>
  <si>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</si>
  <si>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</si>
  <si>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</si>
  <si>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</si>
  <si>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</si>
  <si>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</si>
  <si>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</si>
  <si>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</si>
  <si>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</si>
  <si>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</si>
  <si>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</si>
  <si>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</si>
  <si>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</si>
  <si>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</si>
  <si>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</si>
  <si>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</si>
  <si>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</si>
  <si>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</si>
  <si>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</si>
  <si>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</si>
  <si>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</si>
  <si>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</si>
  <si>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</si>
  <si>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</si>
  <si>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</si>
  <si>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</si>
  <si>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</si>
  <si>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</si>
  <si>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</si>
  <si>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</si>
  <si>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</si>
  <si>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</si>
  <si>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</si>
  <si>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</si>
  <si>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</si>
  <si>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</si>
  <si>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</si>
  <si>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</si>
  <si>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</si>
  <si>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</si>
  <si>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</si>
  <si>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</si>
  <si>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</si>
  <si>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</si>
  <si>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</si>
  <si>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</si>
  <si>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</si>
  <si>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</si>
  <si>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</si>
  <si>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</si>
  <si>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</si>
  <si>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</si>
  <si>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</si>
  <si>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</si>
  <si>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</si>
  <si>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</si>
  <si>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</si>
  <si>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</si>
  <si>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</si>
  <si>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</si>
  <si>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</si>
  <si>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</si>
  <si>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</si>
  <si>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</si>
  <si>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</si>
  <si>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</si>
  <si>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</si>
  <si>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</si>
  <si>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</si>
  <si>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</si>
  <si>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</si>
  <si>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</si>
  <si>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</si>
  <si>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</si>
  <si>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</si>
  <si>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</si>
  <si>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</si>
  <si>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</si>
  <si>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</si>
  <si>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</si>
  <si>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</si>
  <si>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</si>
  <si>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</si>
  <si>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</si>
  <si>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</si>
  <si>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</si>
  <si>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</si>
  <si>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</si>
  <si>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</si>
  <si>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</si>
  <si>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</si>
  <si>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</si>
  <si>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</si>
  <si>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</si>
  <si>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</si>
  <si>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</si>
  <si>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</si>
  <si>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</si>
  <si>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</si>
  <si>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</si>
  <si>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</si>
  <si>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</si>
  <si>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</si>
  <si>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</si>
  <si>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</si>
  <si>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</si>
  <si>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</si>
  <si>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</si>
  <si>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</si>
  <si>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</si>
  <si>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</si>
  <si>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</si>
  <si>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</si>
  <si>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</si>
  <si>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</si>
  <si>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</si>
  <si>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</si>
  <si>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</si>
  <si>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</si>
  <si>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</si>
  <si>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</si>
  <si>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</si>
  <si>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</si>
  <si>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</si>
  <si>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</si>
  <si>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</si>
  <si>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</si>
  <si>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</si>
  <si>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</si>
  <si>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</si>
  <si>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</si>
  <si>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</si>
  <si>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</si>
  <si>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</si>
  <si>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</si>
  <si>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</si>
  <si>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</si>
  <si>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</si>
  <si>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</si>
  <si>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</si>
  <si>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</si>
  <si>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</si>
  <si>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</si>
  <si>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</si>
  <si>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</si>
  <si>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</si>
  <si>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</si>
  <si>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</si>
  <si>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</si>
  <si>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</si>
  <si>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</si>
  <si>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</si>
  <si>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</si>
  <si>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</si>
  <si>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</si>
  <si>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</si>
  <si>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</si>
  <si>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</si>
  <si>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</si>
  <si>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</si>
  <si>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</si>
  <si>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</si>
  <si>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</si>
  <si>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</si>
  <si>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</si>
  <si>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10.87</t>
  </si>
  <si>
    <t>▲ 2.48</t>
  </si>
  <si>
    <t>▲ 4.01</t>
  </si>
  <si>
    <t>▲ 8.13</t>
  </si>
  <si>
    <t>▲ 3.85</t>
  </si>
  <si>
    <t>一般会計</t>
  </si>
  <si>
    <t>公共下水道事業会計</t>
  </si>
  <si>
    <t>水道事業会計</t>
  </si>
  <si>
    <t>病院事業会計</t>
  </si>
  <si>
    <t>工業用水道事業会計</t>
  </si>
  <si>
    <t>国民健康保険事業特別会計</t>
  </si>
  <si>
    <t>後期高齢者医療事業特別会計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</si>
  <si>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</si>
  <si>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</si>
  <si>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</si>
  <si>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</si>
  <si>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</si>
  <si>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</si>
  <si>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</si>
  <si>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</si>
  <si>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</si>
  <si>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亀山市地域社会振興会</t>
    <phoneticPr fontId="2"/>
  </si>
  <si>
    <t>亀山市土地開発公社</t>
    <phoneticPr fontId="2"/>
  </si>
  <si>
    <t>-</t>
    <phoneticPr fontId="2"/>
  </si>
  <si>
    <t>-</t>
    <phoneticPr fontId="2"/>
  </si>
  <si>
    <t>‐</t>
    <phoneticPr fontId="2"/>
  </si>
  <si>
    <t>-</t>
    <phoneticPr fontId="2"/>
  </si>
  <si>
    <t>-</t>
    <phoneticPr fontId="2"/>
  </si>
  <si>
    <t>-</t>
    <phoneticPr fontId="19"/>
  </si>
  <si>
    <t>-</t>
    <phoneticPr fontId="19"/>
  </si>
  <si>
    <t>-</t>
    <phoneticPr fontId="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</si>
  <si>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30"/>
  </si>
  <si>
    <t>三重県市町総合事務組合（うち退職手当特別会計）</t>
    <rPh sb="0" eb="3">
      <t>ミエケン</t>
    </rPh>
    <rPh sb="3" eb="4">
      <t>シ</t>
    </rPh>
    <rPh sb="4" eb="5">
      <t>マチ</t>
    </rPh>
    <rPh sb="5" eb="7">
      <t>ソウゴウ</t>
    </rPh>
    <rPh sb="7" eb="9">
      <t>ジム</t>
    </rPh>
    <rPh sb="9" eb="11">
      <t>クミアイ</t>
    </rPh>
    <phoneticPr fontId="30"/>
  </si>
  <si>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30"/>
  </si>
  <si>
    <t>三重県市町総合事務組合（うち共同研修特別会計）</t>
    <rPh sb="0" eb="3">
      <t>ミエケン</t>
    </rPh>
    <rPh sb="3" eb="4">
      <t>シ</t>
    </rPh>
    <rPh sb="4" eb="5">
      <t>マチ</t>
    </rPh>
    <rPh sb="5" eb="7">
      <t>ソウゴウ</t>
    </rPh>
    <rPh sb="7" eb="9">
      <t>ジム</t>
    </rPh>
    <rPh sb="9" eb="11">
      <t>クミアイ</t>
    </rPh>
    <phoneticPr fontId="30"/>
  </si>
  <si>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30"/>
  </si>
  <si>
    <t>三重県市町総合事務組合（うち公平委員会特別会計）</t>
    <rPh sb="0" eb="3">
      <t>ミエケン</t>
    </rPh>
    <rPh sb="3" eb="4">
      <t>シ</t>
    </rPh>
    <rPh sb="4" eb="5">
      <t>マチ</t>
    </rPh>
    <rPh sb="5" eb="7">
      <t>ソウゴウ</t>
    </rPh>
    <rPh sb="7" eb="9">
      <t>ジム</t>
    </rPh>
    <rPh sb="9" eb="11">
      <t>クミアイ</t>
    </rPh>
    <phoneticPr fontId="30"/>
  </si>
  <si>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30"/>
  </si>
  <si>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30"/>
  </si>
  <si>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30"/>
  </si>
  <si>
    <t>三重地方税管理回収機構（うち一般会計）</t>
    <rPh sb="0" eb="2">
      <t>ミエ</t>
    </rPh>
    <rPh sb="2" eb="4">
      <t>チホウ</t>
    </rPh>
    <rPh sb="4" eb="5">
      <t>ゼイ</t>
    </rPh>
    <rPh sb="5" eb="7">
      <t>カンリ</t>
    </rPh>
    <rPh sb="7" eb="9">
      <t>カイシュウ</t>
    </rPh>
    <rPh sb="9" eb="11">
      <t>キコウ</t>
    </rPh>
    <phoneticPr fontId="30"/>
  </si>
  <si>
    <t>三重地方税管理回収機構（うち滞納整理拡充事業特別会計）</t>
    <rPh sb="0" eb="2">
      <t>ミエ</t>
    </rPh>
    <rPh sb="2" eb="4">
      <t>チホウ</t>
    </rPh>
    <rPh sb="4" eb="5">
      <t>ゼイ</t>
    </rPh>
    <rPh sb="5" eb="7">
      <t>カンリ</t>
    </rPh>
    <rPh sb="7" eb="9">
      <t>カイシュウ</t>
    </rPh>
    <rPh sb="9" eb="11">
      <t>キコウ</t>
    </rPh>
    <phoneticPr fontId="30"/>
  </si>
  <si>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30"/>
  </si>
  <si>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30"/>
  </si>
  <si>
    <t>-</t>
    <phoneticPr fontId="2"/>
  </si>
  <si>
    <t>リニア中央新幹線亀山駅整備基金</t>
    <rPh sb="3" eb="5">
      <t>チュウオウ</t>
    </rPh>
    <rPh sb="5" eb="8">
      <t>シンカンセン</t>
    </rPh>
    <rPh sb="8" eb="10">
      <t>カメヤマ</t>
    </rPh>
    <rPh sb="10" eb="11">
      <t>エキ</t>
    </rPh>
    <rPh sb="11" eb="13">
      <t>セイビ</t>
    </rPh>
    <rPh sb="13" eb="15">
      <t>キキン</t>
    </rPh>
    <phoneticPr fontId="19"/>
  </si>
  <si>
    <t>庁舎建設基金</t>
    <rPh sb="0" eb="2">
      <t>チョウシャ</t>
    </rPh>
    <rPh sb="2" eb="4">
      <t>ケンセツ</t>
    </rPh>
    <rPh sb="4" eb="6">
      <t>キキン</t>
    </rPh>
    <phoneticPr fontId="19"/>
  </si>
  <si>
    <t>市民まちづくり基金</t>
    <rPh sb="0" eb="2">
      <t>シミン</t>
    </rPh>
    <rPh sb="7" eb="9">
      <t>キキン</t>
    </rPh>
    <phoneticPr fontId="19"/>
  </si>
  <si>
    <t>関宿にぎわいづくり基金</t>
    <rPh sb="0" eb="1">
      <t>セキ</t>
    </rPh>
    <rPh sb="1" eb="2">
      <t>ジュク</t>
    </rPh>
    <rPh sb="9" eb="11">
      <t>キキン</t>
    </rPh>
    <phoneticPr fontId="19"/>
  </si>
  <si>
    <t>地域福祉基金</t>
    <rPh sb="0" eb="2">
      <t>チイキ</t>
    </rPh>
    <rPh sb="2" eb="4">
      <t>フクシ</t>
    </rPh>
    <rPh sb="4" eb="6">
      <t>キキン</t>
    </rPh>
    <phoneticPr fontId="1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</si>
  <si>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</si>
  <si>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</si>
  <si>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</si>
  <si>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</si>
  <si>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</si>
  <si>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</si>
  <si>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</si>
  <si>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</si>
  <si>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</si>
  <si>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</si>
  <si>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</si>
  <si>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</si>
  <si>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</si>
  <si>
    <t>有形固定資産減価償却率の増加要因としては、長寿命化工事などにより施設を延命していることが挙げられます。
将来負担比率については、臨時財政対策の増により地方債残高が増となったものの、今後は減少する見込みであるため、将来負担比率の分子が減少することが見込まれます。</t>
    <rPh sb="64" eb="70">
      <t>リンジザイセイタイサク</t>
    </rPh>
    <rPh sb="71" eb="72">
      <t>ゾウ</t>
    </rPh>
    <rPh sb="90" eb="92">
      <t>コンゴ</t>
    </rPh>
    <rPh sb="93" eb="95">
      <t>ゲンショウ</t>
    </rPh>
    <rPh sb="97" eb="99">
      <t>ミコ</t>
    </rPh>
    <rPh sb="116" eb="11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</si>
</sst>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2"/>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40" xfId="16" applyFont="1" applyBorder="1" applyAlignment="1" applyProtection="1">
      <alignment horizontal="left"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139B-4B1D-A985-48884A5A4F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43709</c:v>
                </c:pt>
                <c:pt idx="1">
                  <c:v>52110</c:v>
                </c:pt>
                <c:pt idx="2">
                  <c:v>44003</c:v>
                </c:pt>
                <c:pt idx="3">
                  <c:v>56571</c:v>
                </c:pt>
                <c:pt idx="4">
                  <c:v>55071</c:v>
                </c:pt>
              </c:numCache>
            </c:numRef>
          </c:val>
          <c:smooth val="0"/>
          <c:extLst>
            <c:ext xmlns:c16="http://schemas.microsoft.com/office/drawing/2014/chart" uri="{C3380CC4-5D6E-409C-BE32-E72D297353CC}">
              <c16:uniqueId val="{00000001-139B-4B1D-A985-48884A5A4F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2.56</c:v>
                </c:pt>
                <c:pt idx="1">
                  <c:v>5.25</c:v>
                </c:pt>
                <c:pt idx="2">
                  <c:v>7.73</c:v>
                </c:pt>
                <c:pt idx="3">
                  <c:v>5.1100000000000003</c:v>
                </c:pt>
                <c:pt idx="4">
                  <c:v>6.75</c:v>
                </c:pt>
              </c:numCache>
            </c:numRef>
          </c:val>
          <c:extLst>
            <c:ext xmlns:c16="http://schemas.microsoft.com/office/drawing/2014/chart" uri="{C3380CC4-5D6E-409C-BE32-E72D297353CC}">
              <c16:uniqueId val="{00000000-068D-42F4-820B-09AB4D78E4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30.93</c:v>
                </c:pt>
                <c:pt idx="1">
                  <c:v>27.15</c:v>
                </c:pt>
                <c:pt idx="2">
                  <c:v>22.59</c:v>
                </c:pt>
                <c:pt idx="3">
                  <c:v>21.96</c:v>
                </c:pt>
                <c:pt idx="4">
                  <c:v>17.93</c:v>
                </c:pt>
              </c:numCache>
            </c:numRef>
          </c:val>
          <c:extLst>
            <c:ext xmlns:c16="http://schemas.microsoft.com/office/drawing/2014/chart" uri="{C3380CC4-5D6E-409C-BE32-E72D297353CC}">
              <c16:uniqueId val="{00000001-068D-42F4-820B-09AB4D78E4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-10.87</c:v>
                </c:pt>
                <c:pt idx="1">
                  <c:v>-2.48</c:v>
                </c:pt>
                <c:pt idx="2">
                  <c:v>-4.01</c:v>
                </c:pt>
                <c:pt idx="3">
                  <c:v>-8.1300000000000008</c:v>
                </c:pt>
                <c:pt idx="4">
                  <c:v>-3.85</c:v>
                </c:pt>
              </c:numCache>
            </c:numRef>
          </c:val>
          <c:smooth val="0"/>
          <c:extLst>
            <c:ext xmlns:c16="http://schemas.microsoft.com/office/drawing/2014/chart" uri="{C3380CC4-5D6E-409C-BE32-E72D297353CC}">
              <c16:uniqueId val="{00000002-068D-42F4-820B-09AB4D78E4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FE-45D3-BDC6-52EF31B757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FE-45D3-BDC6-52EF31B757A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0.12</c:v>
                </c:pt>
                <c:pt idx="4">
                  <c:v>#N/A</c:v>
                </c:pt>
                <c:pt idx="5">
                  <c:v>0.05</c:v>
                </c:pt>
                <c:pt idx="6">
                  <c:v>#N/A</c:v>
                </c:pt>
                <c:pt idx="7">
                  <c:v>0.12</c:v>
                </c:pt>
                <c:pt idx="8">
                  <c:v>#N/A</c:v>
                </c:pt>
                <c:pt idx="9">
                  <c:v>0.05</c:v>
                </c:pt>
              </c:numCache>
            </c:numRef>
          </c:val>
          <c:extLst>
            <c:ext xmlns:c16="http://schemas.microsoft.com/office/drawing/2014/chart" uri="{C3380CC4-5D6E-409C-BE32-E72D297353CC}">
              <c16:uniqueId val="{00000002-4EFE-45D3-BDC6-52EF31B757A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0.02</c:v>
                </c:pt>
                <c:pt idx="4">
                  <c:v>#N/A</c:v>
                </c:pt>
                <c:pt idx="5">
                  <c:v>0.19</c:v>
                </c:pt>
                <c:pt idx="6">
                  <c:v>#N/A</c:v>
                </c:pt>
                <c:pt idx="7">
                  <c:v>0.01</c:v>
                </c:pt>
                <c:pt idx="8">
                  <c:v>#N/A</c:v>
                </c:pt>
                <c:pt idx="9">
                  <c:v>0.08</c:v>
                </c:pt>
              </c:numCache>
            </c:numRef>
          </c:val>
          <c:extLst>
            <c:ext xmlns:c16="http://schemas.microsoft.com/office/drawing/2014/chart" uri="{C3380CC4-5D6E-409C-BE32-E72D297353CC}">
              <c16:uniqueId val="{00000003-4EFE-45D3-BDC6-52EF31B757A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0.45</c:v>
                </c:pt>
                <c:pt idx="4">
                  <c:v>#N/A</c:v>
                </c:pt>
                <c:pt idx="5">
                  <c:v>0.15</c:v>
                </c:pt>
                <c:pt idx="6">
                  <c:v>#N/A</c:v>
                </c:pt>
                <c:pt idx="7">
                  <c:v>0.18</c:v>
                </c:pt>
                <c:pt idx="8">
                  <c:v>#N/A</c:v>
                </c:pt>
                <c:pt idx="9">
                  <c:v>0.57999999999999996</c:v>
                </c:pt>
              </c:numCache>
            </c:numRef>
          </c:val>
          <c:extLst>
            <c:ext xmlns:c16="http://schemas.microsoft.com/office/drawing/2014/chart" uri="{C3380CC4-5D6E-409C-BE32-E72D297353CC}">
              <c16:uniqueId val="{00000004-4EFE-45D3-BDC6-52EF31B757A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1.76</c:v>
                </c:pt>
                <c:pt idx="4">
                  <c:v>#N/A</c:v>
                </c:pt>
                <c:pt idx="5">
                  <c:v>1.91</c:v>
                </c:pt>
                <c:pt idx="6">
                  <c:v>#N/A</c:v>
                </c:pt>
                <c:pt idx="7">
                  <c:v>2.1800000000000002</c:v>
                </c:pt>
                <c:pt idx="8">
                  <c:v>#N/A</c:v>
                </c:pt>
                <c:pt idx="9">
                  <c:v>2.02</c:v>
                </c:pt>
              </c:numCache>
            </c:numRef>
          </c:val>
          <c:extLst>
            <c:ext xmlns:c16="http://schemas.microsoft.com/office/drawing/2014/chart" uri="{C3380CC4-5D6E-409C-BE32-E72D297353CC}">
              <c16:uniqueId val="{00000005-4EFE-45D3-BDC6-52EF31B757A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3.81</c:v>
                </c:pt>
                <c:pt idx="2">
                  <c:v>#N/A</c:v>
                </c:pt>
                <c:pt idx="3">
                  <c:v>2.4300000000000002</c:v>
                </c:pt>
                <c:pt idx="4">
                  <c:v>#N/A</c:v>
                </c:pt>
                <c:pt idx="5">
                  <c:v>2.52</c:v>
                </c:pt>
                <c:pt idx="6">
                  <c:v>#N/A</c:v>
                </c:pt>
                <c:pt idx="7">
                  <c:v>2.64</c:v>
                </c:pt>
                <c:pt idx="8">
                  <c:v>#N/A</c:v>
                </c:pt>
                <c:pt idx="9">
                  <c:v>3.27</c:v>
                </c:pt>
              </c:numCache>
            </c:numRef>
          </c:val>
          <c:extLst>
            <c:ext xmlns:c16="http://schemas.microsoft.com/office/drawing/2014/chart" uri="{C3380CC4-5D6E-409C-BE32-E72D297353CC}">
              <c16:uniqueId val="{00000006-4EFE-45D3-BDC6-52EF31B757A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6.02</c:v>
                </c:pt>
                <c:pt idx="2">
                  <c:v>#N/A</c:v>
                </c:pt>
                <c:pt idx="3">
                  <c:v>4.5</c:v>
                </c:pt>
                <c:pt idx="4">
                  <c:v>#N/A</c:v>
                </c:pt>
                <c:pt idx="5">
                  <c:v>5.0199999999999996</c:v>
                </c:pt>
                <c:pt idx="6">
                  <c:v>#N/A</c:v>
                </c:pt>
                <c:pt idx="7">
                  <c:v>5.05</c:v>
                </c:pt>
                <c:pt idx="8">
                  <c:v>#N/A</c:v>
                </c:pt>
                <c:pt idx="9">
                  <c:v>5.23</c:v>
                </c:pt>
              </c:numCache>
            </c:numRef>
          </c:val>
          <c:extLst>
            <c:ext xmlns:c16="http://schemas.microsoft.com/office/drawing/2014/chart" uri="{C3380CC4-5D6E-409C-BE32-E72D297353CC}">
              <c16:uniqueId val="{00000007-4EFE-45D3-BDC6-52EF31B757A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3.76</c:v>
                </c:pt>
                <c:pt idx="2">
                  <c:v>#N/A</c:v>
                </c:pt>
                <c:pt idx="3">
                  <c:v>4.12</c:v>
                </c:pt>
                <c:pt idx="4">
                  <c:v>#N/A</c:v>
                </c:pt>
                <c:pt idx="5">
                  <c:v>4.42</c:v>
                </c:pt>
                <c:pt idx="6">
                  <c:v>#N/A</c:v>
                </c:pt>
                <c:pt idx="7">
                  <c:v>4.95</c:v>
                </c:pt>
                <c:pt idx="8">
                  <c:v>#N/A</c:v>
                </c:pt>
                <c:pt idx="9">
                  <c:v>5.29</c:v>
                </c:pt>
              </c:numCache>
            </c:numRef>
          </c:val>
          <c:extLst>
            <c:ext xmlns:c16="http://schemas.microsoft.com/office/drawing/2014/chart" uri="{C3380CC4-5D6E-409C-BE32-E72D297353CC}">
              <c16:uniqueId val="{00000008-4EFE-45D3-BDC6-52EF31B757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2.5499999999999998</c:v>
                </c:pt>
                <c:pt idx="2">
                  <c:v>#N/A</c:v>
                </c:pt>
                <c:pt idx="3">
                  <c:v>5.24</c:v>
                </c:pt>
                <c:pt idx="4">
                  <c:v>#N/A</c:v>
                </c:pt>
                <c:pt idx="5">
                  <c:v>7.73</c:v>
                </c:pt>
                <c:pt idx="6">
                  <c:v>#N/A</c:v>
                </c:pt>
                <c:pt idx="7">
                  <c:v>5.1100000000000003</c:v>
                </c:pt>
                <c:pt idx="8">
                  <c:v>#N/A</c:v>
                </c:pt>
                <c:pt idx="9">
                  <c:v>6.74</c:v>
                </c:pt>
              </c:numCache>
            </c:numRef>
          </c:val>
          <c:extLst>
            <c:ext xmlns:c16="http://schemas.microsoft.com/office/drawing/2014/chart" uri="{C3380CC4-5D6E-409C-BE32-E72D297353CC}">
              <c16:uniqueId val="{00000009-4EFE-45D3-BDC6-52EF31B757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2724</c:v>
                </c:pt>
                <c:pt idx="5">
                  <c:v>2715</c:v>
                </c:pt>
                <c:pt idx="8">
                  <c:v>2779</c:v>
                </c:pt>
                <c:pt idx="11">
                  <c:v>2251</c:v>
                </c:pt>
                <c:pt idx="14">
                  <c:v>2294</c:v>
                </c:pt>
              </c:numCache>
            </c:numRef>
          </c:val>
          <c:extLst>
            <c:ext xmlns:c16="http://schemas.microsoft.com/office/drawing/2014/chart" uri="{C3380CC4-5D6E-409C-BE32-E72D297353CC}">
              <c16:uniqueId val="{00000000-2833-4914-8C2C-D9AF07B4C5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33-4914-8C2C-D9AF07B4C5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33-4914-8C2C-D9AF07B4C5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33-4914-8C2C-D9AF07B4C5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643</c:v>
                </c:pt>
                <c:pt idx="3">
                  <c:v>651</c:v>
                </c:pt>
                <c:pt idx="6">
                  <c:v>689</c:v>
                </c:pt>
                <c:pt idx="9">
                  <c:v>706</c:v>
                </c:pt>
                <c:pt idx="12">
                  <c:v>674</c:v>
                </c:pt>
              </c:numCache>
            </c:numRef>
          </c:val>
          <c:extLst>
            <c:ext xmlns:c16="http://schemas.microsoft.com/office/drawing/2014/chart" uri="{C3380CC4-5D6E-409C-BE32-E72D297353CC}">
              <c16:uniqueId val="{00000004-2833-4914-8C2C-D9AF07B4C5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33-4914-8C2C-D9AF07B4C5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33-4914-8C2C-D9AF07B4C5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2178</c:v>
                </c:pt>
                <c:pt idx="3">
                  <c:v>2226</c:v>
                </c:pt>
                <c:pt idx="6">
                  <c:v>2221</c:v>
                </c:pt>
                <c:pt idx="9">
                  <c:v>1858</c:v>
                </c:pt>
                <c:pt idx="12">
                  <c:v>1851</c:v>
                </c:pt>
              </c:numCache>
            </c:numRef>
          </c:val>
          <c:extLst>
            <c:ext xmlns:c16="http://schemas.microsoft.com/office/drawing/2014/chart" uri="{C3380CC4-5D6E-409C-BE32-E72D297353CC}">
              <c16:uniqueId val="{00000007-2833-4914-8C2C-D9AF07B4C5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c:v>
                </c:pt>
                <c:pt idx="2">
                  <c:v>#N/A</c:v>
                </c:pt>
                <c:pt idx="3">
                  <c:v>#N/A</c:v>
                </c:pt>
                <c:pt idx="4">
                  <c:v>162</c:v>
                </c:pt>
                <c:pt idx="5">
                  <c:v>#N/A</c:v>
                </c:pt>
                <c:pt idx="6">
                  <c:v>#N/A</c:v>
                </c:pt>
                <c:pt idx="7">
                  <c:v>131</c:v>
                </c:pt>
                <c:pt idx="8">
                  <c:v>#N/A</c:v>
                </c:pt>
                <c:pt idx="9">
                  <c:v>#N/A</c:v>
                </c:pt>
                <c:pt idx="10">
                  <c:v>313</c:v>
                </c:pt>
                <c:pt idx="11">
                  <c:v>#N/A</c:v>
                </c:pt>
                <c:pt idx="12">
                  <c:v>#N/A</c:v>
                </c:pt>
                <c:pt idx="13">
                  <c:v>231</c:v>
                </c:pt>
                <c:pt idx="14">
                  <c:v>#N/A</c:v>
                </c:pt>
              </c:numCache>
            </c:numRef>
          </c:val>
          <c:smooth val="0"/>
          <c:extLst>
            <c:ext xmlns:c16="http://schemas.microsoft.com/office/drawing/2014/chart" uri="{C3380CC4-5D6E-409C-BE32-E72D297353CC}">
              <c16:uniqueId val="{00000008-2833-4914-8C2C-D9AF07B4C5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19962</c:v>
                </c:pt>
                <c:pt idx="5">
                  <c:v>19355</c:v>
                </c:pt>
                <c:pt idx="8">
                  <c:v>18745</c:v>
                </c:pt>
                <c:pt idx="11">
                  <c:v>18186</c:v>
                </c:pt>
                <c:pt idx="14">
                  <c:v>18261</c:v>
                </c:pt>
              </c:numCache>
            </c:numRef>
          </c:val>
          <c:extLst>
            <c:ext xmlns:c16="http://schemas.microsoft.com/office/drawing/2014/chart" uri="{C3380CC4-5D6E-409C-BE32-E72D297353CC}">
              <c16:uniqueId val="{00000000-BEAA-490A-8255-9B3C3593EF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6776</c:v>
                </c:pt>
                <c:pt idx="5">
                  <c:v>7093</c:v>
                </c:pt>
                <c:pt idx="8">
                  <c:v>6707</c:v>
                </c:pt>
                <c:pt idx="11">
                  <c:v>7130</c:v>
                </c:pt>
                <c:pt idx="14">
                  <c:v>7686</c:v>
                </c:pt>
              </c:numCache>
            </c:numRef>
          </c:val>
          <c:extLst>
            <c:ext xmlns:c16="http://schemas.microsoft.com/office/drawing/2014/chart" uri="{C3380CC4-5D6E-409C-BE32-E72D297353CC}">
              <c16:uniqueId val="{00000001-BEAA-490A-8255-9B3C3593EF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7651</c:v>
                </c:pt>
                <c:pt idx="5">
                  <c:v>7228</c:v>
                </c:pt>
                <c:pt idx="8">
                  <c:v>6778</c:v>
                </c:pt>
                <c:pt idx="11">
                  <c:v>6727</c:v>
                </c:pt>
                <c:pt idx="14">
                  <c:v>6432</c:v>
                </c:pt>
              </c:numCache>
            </c:numRef>
          </c:val>
          <c:extLst>
            <c:ext xmlns:c16="http://schemas.microsoft.com/office/drawing/2014/chart" uri="{C3380CC4-5D6E-409C-BE32-E72D297353CC}">
              <c16:uniqueId val="{00000002-BEAA-490A-8255-9B3C3593EF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AA-490A-8255-9B3C3593EF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AA-490A-8255-9B3C3593EF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52</c:v>
                </c:pt>
                <c:pt idx="3">
                  <c:v>51</c:v>
                </c:pt>
                <c:pt idx="6">
                  <c:v>51</c:v>
                </c:pt>
                <c:pt idx="9">
                  <c:v>25</c:v>
                </c:pt>
                <c:pt idx="12">
                  <c:v>55</c:v>
                </c:pt>
              </c:numCache>
            </c:numRef>
          </c:val>
          <c:extLst>
            <c:ext xmlns:c16="http://schemas.microsoft.com/office/drawing/2014/chart" uri="{C3380CC4-5D6E-409C-BE32-E72D297353CC}">
              <c16:uniqueId val="{00000005-BEAA-490A-8255-9B3C3593EF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2874</c:v>
                </c:pt>
                <c:pt idx="3">
                  <c:v>2790</c:v>
                </c:pt>
                <c:pt idx="6">
                  <c:v>2758</c:v>
                </c:pt>
                <c:pt idx="9">
                  <c:v>2867</c:v>
                </c:pt>
                <c:pt idx="12">
                  <c:v>2851</c:v>
                </c:pt>
              </c:numCache>
            </c:numRef>
          </c:val>
          <c:extLst>
            <c:ext xmlns:c16="http://schemas.microsoft.com/office/drawing/2014/chart" uri="{C3380CC4-5D6E-409C-BE32-E72D297353CC}">
              <c16:uniqueId val="{00000006-BEAA-490A-8255-9B3C3593EF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62</c:v>
                </c:pt>
                <c:pt idx="6">
                  <c:v>52</c:v>
                </c:pt>
                <c:pt idx="9">
                  <c:v>43</c:v>
                </c:pt>
                <c:pt idx="12">
                  <c:v>33</c:v>
                </c:pt>
              </c:numCache>
            </c:numRef>
          </c:val>
          <c:extLst>
            <c:ext xmlns:c16="http://schemas.microsoft.com/office/drawing/2014/chart" uri="{C3380CC4-5D6E-409C-BE32-E72D297353CC}">
              <c16:uniqueId val="{00000007-BEAA-490A-8255-9B3C3593EF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10209</c:v>
                </c:pt>
                <c:pt idx="3">
                  <c:v>10023</c:v>
                </c:pt>
                <c:pt idx="6">
                  <c:v>9487</c:v>
                </c:pt>
                <c:pt idx="9">
                  <c:v>9518</c:v>
                </c:pt>
                <c:pt idx="12">
                  <c:v>9652</c:v>
                </c:pt>
              </c:numCache>
            </c:numRef>
          </c:val>
          <c:extLst>
            <c:ext xmlns:c16="http://schemas.microsoft.com/office/drawing/2014/chart" uri="{C3380CC4-5D6E-409C-BE32-E72D297353CC}">
              <c16:uniqueId val="{00000008-BEAA-490A-8255-9B3C3593EF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AA-490A-8255-9B3C3593EF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16420</c:v>
                </c:pt>
                <c:pt idx="3">
                  <c:v>16285</c:v>
                </c:pt>
                <c:pt idx="6">
                  <c:v>15939</c:v>
                </c:pt>
                <c:pt idx="9">
                  <c:v>15659</c:v>
                </c:pt>
                <c:pt idx="12">
                  <c:v>15771</c:v>
                </c:pt>
              </c:numCache>
            </c:numRef>
          </c:val>
          <c:extLst>
            <c:ext xmlns:c16="http://schemas.microsoft.com/office/drawing/2014/chart" uri="{C3380CC4-5D6E-409C-BE32-E72D297353CC}">
              <c16:uniqueId val="{0000000A-BEAA-490A-8255-9B3C3593EF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AA-490A-8255-9B3C3593EF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2975</c:v>
                </c:pt>
                <c:pt idx="1">
                  <c:v>2809</c:v>
                </c:pt>
                <c:pt idx="2">
                  <c:v>2384</c:v>
                </c:pt>
              </c:numCache>
            </c:numRef>
          </c:val>
          <c:extLst>
            <c:ext xmlns:c16="http://schemas.microsoft.com/office/drawing/2014/chart" uri="{C3380CC4-5D6E-409C-BE32-E72D297353CC}">
              <c16:uniqueId val="{00000000-8132-4457-AD73-5FDAD414DC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328</c:v>
                </c:pt>
                <c:pt idx="1">
                  <c:v>328</c:v>
                </c:pt>
                <c:pt idx="2">
                  <c:v>329</c:v>
                </c:pt>
              </c:numCache>
            </c:numRef>
          </c:val>
          <c:extLst>
            <c:ext xmlns:c16="http://schemas.microsoft.com/office/drawing/2014/chart" uri="{C3380CC4-5D6E-409C-BE32-E72D297353CC}">
              <c16:uniqueId val="{00000001-8132-4457-AD73-5FDAD414DC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4208</c:v>
                </c:pt>
                <c:pt idx="1">
                  <c:v>4277</c:v>
                </c:pt>
                <c:pt idx="2">
                  <c:v>4354</c:v>
                </c:pt>
              </c:numCache>
            </c:numRef>
          </c:val>
          <c:extLst>
            <c:ext xmlns:c16="http://schemas.microsoft.com/office/drawing/2014/chart" uri="{C3380CC4-5D6E-409C-BE32-E72D297353CC}">
              <c16:uniqueId val="{00000002-8132-4457-AD73-5FDAD414DC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{842921D9-F408-4C3D-B112-B3B4F624DCCB}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3C3-4A7E-93F6-81F966BB91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{05A10725-FC7E-40F2-A667-7259F3C22A3A}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C3-4A7E-93F6-81F966BB91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{3099BA5F-2324-4BC5-80CD-49824972EEAC}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C3-4A7E-93F6-81F966BB91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{55F22D58-1749-43E8-BA59-386E00D9FCF6}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C3-4A7E-93F6-81F966BB91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{505418D4-6278-4B9B-9070-E139580DA12E}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C3-4A7E-93F6-81F966BB91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{3B003812-9B0F-482B-92B5-8025C7D47CE9}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3C3-4A7E-93F6-81F966BB91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{B4E32431-DDA5-40C9-A517-2562C75BD75A}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3C3-4A7E-93F6-81F966BB91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{D03B012B-E517-43A8-8D6F-69FFD7E9BF14}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3C3-4A7E-93F6-81F966BB91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{1382B419-9D28-4BD9-92BC-EE6AA1865A56}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3C3-4A7E-93F6-81F966BB91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66.7</c:v>
                </c:pt>
                <c:pt idx="24">
                  <c:v>67.8</c:v>
                </c:pt>
                <c:pt idx="32">
                  <c:v>70.099999999999994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C3-4A7E-93F6-81F966BB91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{B5D9DC05-6247-4E5B-9F6E-DABB1EAF8CB7}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3C3-4A7E-93F6-81F966BB91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{A54FBBBA-9BF9-49BF-A5EC-2B877E19FD2C}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C3-4A7E-93F6-81F966BB91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{588A3B0B-9626-4D46-888F-22AA83CAC230}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C3-4A7E-93F6-81F966BB91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{B41A41F0-63C0-4ABF-88C4-4A994234F42C}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C3-4A7E-93F6-81F966BB91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{38325BC1-7E3B-4C40-8CF1-E14E2602E1D0}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C3-4A7E-93F6-81F966BB91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{73CA4851-924A-4AB7-B7E4-60AFE9F0A65E}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3C3-4A7E-93F6-81F966BB91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{5CB6650C-609B-442B-AA87-C4170D4B3E92}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3C3-4A7E-93F6-81F966BB91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{F47BA734-E380-44CE-A197-33F102D1CBD6}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3C3-4A7E-93F6-81F966BB91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{D17D7CEC-4709-4A65-917C-1EA4DEEA0941}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3C3-4A7E-93F6-81F966BB91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43C3-4A7E-93F6-81F966BB9192}"/>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{C43628E9-ACDC-429F-96FE-02C278C9127E}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BF6-40E5-9DE2-DF8BC0D8FE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{6D6616EB-FA04-4944-9095-55890E17B739}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6-40E5-9DE2-DF8BC0D8FE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{92332B06-FC4E-4AF5-AAAD-D3D8B9B5865A}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6-40E5-9DE2-DF8BC0D8FE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{15BDDD8D-B969-4530-8093-068D1369FCE5}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6-40E5-9DE2-DF8BC0D8FE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{A2006A1A-D107-433E-A901-191F5DCDE179}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6-40E5-9DE2-DF8BC0D8FE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{C81DDC46-50D4-4AE0-A166-5E759D96B9BE}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BF6-40E5-9DE2-DF8BC0D8FE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{079FB028-5ACE-40BB-BE86-CE41A79F2E0F}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BF6-40E5-9DE2-DF8BC0D8FE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{9A5E4925-A38C-4530-B5C6-EC52C9AD5039}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BF6-40E5-9DE2-DF8BC0D8FE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{DA8F2591-3F69-4D63-8EE4-925EB52B7552}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BF6-40E5-9DE2-DF8BC0D8FE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c:v>
                </c:pt>
                <c:pt idx="16">
                  <c:v>1.1000000000000001</c:v>
                </c:pt>
                <c:pt idx="24">
                  <c:v>1.8</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F6-40E5-9DE2-DF8BC0D8FE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{F3F49368-0AB1-4FCA-92A1-B15131DAA253}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BF6-40E5-9DE2-DF8BC0D8FE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{4758AD27-68F9-41AB-A206-5324EB1BBAEB}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6-40E5-9DE2-DF8BC0D8FE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{091252EE-5C24-4362-8002-FAE15DD3CE4A}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6-40E5-9DE2-DF8BC0D8FE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{6794E59C-6233-4BB4-9BC0-534F7345DFD5}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6-40E5-9DE2-DF8BC0D8FE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{78526E1B-3ED5-486F-A40A-11E95CDF0338}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6-40E5-9DE2-DF8BC0D8FE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{EC82EFEE-424C-4B30-93E9-E19CBB46B5F5}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BF6-40E5-9DE2-DF8BC0D8FEF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{F6226063-E633-4238-B51D-1F9A526A48F1}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BF6-40E5-9DE2-DF8BC0D8FE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{27041B67-51D6-45F6-A8BB-B04DF7C3AF5C}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BF6-40E5-9DE2-DF8BC0D8FE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{B49C0FE9-5AE1-42D9-9810-4BF2A63D9414}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BF6-40E5-9DE2-DF8BC0D8FE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FBF6-40E5-9DE2-DF8BC0D8FEF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一般会計において、地方債の発行抑制等を行っていることにより、元利償還金は減少</a:t>
          </a:r>
          <a:r>
            <a:rPr lang="ja-JP" altLang="en-US" sz="1100" b="1" i="0">
              <a:solidFill>
                <a:schemeClr val="dk1"/>
              </a:solidFill>
              <a:effectLst/>
              <a:latin typeface="+mn-lt"/>
              <a:ea typeface="+mn-ea"/>
              <a:cs typeface="+mn-cs"/>
            </a:rPr>
            <a:t>傾向であ</a:t>
          </a:r>
          <a:r>
            <a:rPr lang="ja-JP" altLang="ja-JP" sz="1100" b="1" i="0">
              <a:solidFill>
                <a:schemeClr val="dk1"/>
              </a:solidFill>
              <a:effectLst/>
              <a:latin typeface="+mn-lt"/>
              <a:ea typeface="+mn-ea"/>
              <a:cs typeface="+mn-cs"/>
            </a:rPr>
            <a:t>り、また、公営企業債の元利償還金に対する繰入金は前年度並みとなっておりますが、公営企業債の元利償還金は増加傾向であります。</a:t>
          </a:r>
          <a:endParaRPr lang="ja-JP" altLang="ja-JP" sz="1400">
            <a:effectLst/>
          </a:endParaRPr>
        </a:p>
        <a:p>
          <a:pPr algn="l" rtl="1"/>
          <a:r>
            <a:rPr lang="ja-JP" altLang="ja-JP" sz="1100" b="1" i="0">
              <a:solidFill>
                <a:schemeClr val="dk1"/>
              </a:solidFill>
              <a:effectLst/>
              <a:latin typeface="+mn-lt"/>
              <a:ea typeface="+mn-ea"/>
              <a:cs typeface="+mn-cs"/>
            </a:rPr>
            <a:t>　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満期一括償還地方債の借り入れはあるが、その財源として積み立てた額はな</a:t>
          </a:r>
          <a:r>
            <a:rPr lang="ja-JP" altLang="en-US" sz="1100" b="1" i="0" baseline="0">
              <a:solidFill>
                <a:schemeClr val="dk1"/>
              </a:solidFill>
              <a:effectLst/>
              <a:latin typeface="+mn-lt"/>
              <a:ea typeface="+mn-ea"/>
              <a:cs typeface="+mn-cs"/>
            </a:rPr>
            <a:t>い</a:t>
          </a:r>
          <a:r>
            <a:rPr lang="ja-JP" altLang="ja-JP" sz="1100" b="1"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a:t>
          </a:r>
          <a:r>
            <a:rPr lang="ja-JP" altLang="en-US" sz="1100" b="1" i="0">
              <a:solidFill>
                <a:schemeClr val="dk1"/>
              </a:solidFill>
              <a:effectLst/>
              <a:latin typeface="+mn-lt"/>
              <a:ea typeface="+mn-ea"/>
              <a:cs typeface="+mn-cs"/>
            </a:rPr>
            <a:t>傾向にあ</a:t>
          </a:r>
          <a:r>
            <a:rPr lang="ja-JP" altLang="ja-JP" sz="1100" b="1" i="0">
              <a:solidFill>
                <a:schemeClr val="dk1"/>
              </a:solidFill>
              <a:effectLst/>
              <a:latin typeface="+mn-lt"/>
              <a:ea typeface="+mn-ea"/>
              <a:cs typeface="+mn-cs"/>
            </a:rPr>
            <a:t>ります。</a:t>
          </a:r>
          <a:endParaRPr lang="ja-JP" altLang="ja-JP" sz="1400">
            <a:effectLst/>
          </a:endParaRPr>
        </a:p>
        <a:p>
          <a:pPr algn="l" rtl="1"/>
          <a:r>
            <a:rPr lang="ja-JP" altLang="ja-JP" sz="1100" b="1" i="0">
              <a:solidFill>
                <a:schemeClr val="dk1"/>
              </a:solidFill>
              <a:effectLst/>
              <a:latin typeface="+mn-lt"/>
              <a:ea typeface="+mn-ea"/>
              <a:cs typeface="+mn-cs"/>
            </a:rPr>
            <a:t>　今後も、市税の緩やかな減収が見込まれるなか、継続的な行政サービスを提供するため、地方債の借入、充当可能基金の取崩しなどにより将来負担比率の分子が増加することが見込まれます。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リニア中央新幹線亀山駅整備基金と庁舎建設基金の積立てを継続して実施しているが、</a:t>
          </a:r>
          <a:r>
            <a:rPr kumimoji="1" lang="ja-JP" altLang="ja-JP" sz="1400" b="1">
              <a:solidFill>
                <a:schemeClr val="dk1"/>
              </a:solidFill>
              <a:effectLst/>
              <a:latin typeface="+mn-lt"/>
              <a:ea typeface="+mn-ea"/>
              <a:cs typeface="+mn-cs"/>
            </a:rPr>
            <a:t>年度間における財政調整を行うため取崩したことにより、基金全体としては</a:t>
          </a:r>
          <a:r>
            <a:rPr kumimoji="1" lang="ja-JP" altLang="en-US" sz="1400" b="1">
              <a:solidFill>
                <a:schemeClr val="dk1"/>
              </a:solidFill>
              <a:effectLst/>
              <a:latin typeface="+mn-lt"/>
              <a:ea typeface="+mn-ea"/>
              <a:cs typeface="+mn-cs"/>
            </a:rPr>
            <a:t>３億４</a:t>
          </a:r>
          <a:r>
            <a:rPr kumimoji="1" lang="ja-JP" altLang="ja-JP" sz="1400" b="1">
              <a:solidFill>
                <a:schemeClr val="dk1"/>
              </a:solidFill>
              <a:effectLst/>
              <a:latin typeface="+mn-lt"/>
              <a:ea typeface="+mn-ea"/>
              <a:cs typeface="+mn-cs"/>
            </a:rPr>
            <a:t>千</a:t>
          </a:r>
          <a:r>
            <a:rPr kumimoji="1" lang="ja-JP" altLang="en-US" sz="1400" b="1">
              <a:solidFill>
                <a:schemeClr val="dk1"/>
              </a:solidFill>
              <a:effectLst/>
              <a:latin typeface="+mn-lt"/>
              <a:ea typeface="+mn-ea"/>
              <a:cs typeface="+mn-cs"/>
            </a:rPr>
            <a:t>８</a:t>
          </a:r>
          <a:r>
            <a:rPr kumimoji="1" lang="ja-JP" altLang="ja-JP" sz="1400" b="1">
              <a:solidFill>
                <a:schemeClr val="dk1"/>
              </a:solidFill>
              <a:effectLst/>
              <a:latin typeface="+mn-lt"/>
              <a:ea typeface="+mn-ea"/>
              <a:cs typeface="+mn-cs"/>
            </a:rPr>
            <a:t>百万円減少しております。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1">
              <a:solidFill>
                <a:schemeClr val="dk1"/>
              </a:solidFill>
              <a:effectLst/>
              <a:latin typeface="+mn-lt"/>
              <a:ea typeface="+mn-ea"/>
              <a:cs typeface="+mn-cs"/>
            </a:rPr>
            <a:t>　今後の積立に関しては、リニア中央新幹線亀山駅整備基金と庁舎建設基金の積立てを継続して、それぞれの基金残高を約２０億円と約１５億円とする予定であるが、市税の減収に伴い、今後も</a:t>
          </a:r>
          <a:r>
            <a:rPr kumimoji="1" lang="ja-JP" altLang="ja-JP" sz="1400" b="1">
              <a:solidFill>
                <a:schemeClr val="dk1"/>
              </a:solidFill>
              <a:effectLst/>
              <a:latin typeface="+mn-lt"/>
              <a:ea typeface="+mn-ea"/>
              <a:cs typeface="+mn-cs"/>
            </a:rPr>
            <a:t>財政調整基金を取崩していくことになるため、基金全体としては減少傾向が続くと予想されます。</a:t>
          </a:r>
          <a:endParaRPr lang="ja-JP" altLang="ja-JP" sz="18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b="1">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en-US" altLang="ja-JP" sz="1400" b="1">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保有する基金については、財政状況を勘案し、設置目的を推進するよう有効に活用するとともに、基金繰入までの間は、資金運用の原資として活用します。</a:t>
          </a:r>
          <a:endParaRPr lang="ja-JP" altLang="ja-JP" sz="1800">
            <a:effectLst/>
          </a:endParaRPr>
        </a:p>
        <a:p>
          <a:r>
            <a:rPr lang="ja-JP" altLang="ja-JP" sz="1400" b="1" i="0" baseline="0">
              <a:solidFill>
                <a:schemeClr val="dk1"/>
              </a:solidFill>
              <a:effectLst/>
              <a:latin typeface="+mn-lt"/>
              <a:ea typeface="+mn-ea"/>
              <a:cs typeface="+mn-cs"/>
            </a:rPr>
            <a:t>　また、ふるさと納税制度の対象となる基金については、受け皿として存続します。</a:t>
          </a:r>
          <a:endParaRPr lang="ja-JP" altLang="ja-JP" sz="1800">
            <a:effectLst/>
          </a:endParaRPr>
        </a:p>
        <a:p>
          <a:r>
            <a:rPr lang="ja-JP" altLang="ja-JP" sz="1400" b="1" i="0" baseline="0">
              <a:solidFill>
                <a:schemeClr val="dk1"/>
              </a:solidFill>
              <a:effectLst/>
              <a:latin typeface="+mn-lt"/>
              <a:ea typeface="+mn-ea"/>
              <a:cs typeface="+mn-cs"/>
            </a:rPr>
            <a:t>　なお、所期の設置目的やその必要性が希薄となった基金については廃止を検討します。</a:t>
          </a:r>
          <a:endParaRPr lang="ja-JP" altLang="ja-JP" sz="18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800">
            <a:effectLst/>
          </a:endParaRPr>
        </a:p>
        <a:p>
          <a:pPr algn="l"/>
          <a:r>
            <a:rPr kumimoji="1" lang="ja-JP" altLang="ja-JP" sz="1400" b="1">
              <a:solidFill>
                <a:schemeClr val="dk1"/>
              </a:solidFill>
              <a:effectLst/>
              <a:latin typeface="+mn-lt"/>
              <a:ea typeface="+mn-ea"/>
              <a:cs typeface="+mn-cs"/>
            </a:rPr>
            <a:t>　年度間における財政調整を行うために取崩したことにより、前年度に比べて基金残高は減少しております。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800">
            <a:effectLst/>
          </a:endParaRPr>
        </a:p>
        <a:p>
          <a:pPr algn="l"/>
          <a:r>
            <a:rPr kumimoji="1" lang="ja-JP" altLang="ja-JP" sz="1400">
              <a:solidFill>
                <a:schemeClr val="dk1"/>
              </a:solidFill>
              <a:effectLst/>
              <a:latin typeface="+mn-lt"/>
              <a:ea typeface="+mn-ea"/>
              <a:cs typeface="+mn-cs"/>
            </a:rPr>
            <a:t>（今後の方針）</a:t>
          </a:r>
          <a:endParaRPr lang="ja-JP" altLang="ja-JP" sz="18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、交付税措置のある有利な起債の借入などを行うとともに、亀山市行財政改革大綱に基づき、持続可能な健全財政を目指して行財政改革に取組み、財政の健全化を図ります。</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800">
            <a:effectLst/>
          </a:endParaRPr>
        </a:p>
        <a:p>
          <a:pPr algn="l"/>
          <a:r>
            <a:rPr kumimoji="1" lang="ja-JP" altLang="ja-JP" sz="14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基金の債券等運用により生じた運用収益を積立てたことにより、前年度に比べて微増しております</a:t>
          </a:r>
          <a:r>
            <a:rPr kumimoji="1" lang="ja-JP" altLang="ja-JP"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800">
            <a:effectLst/>
          </a:endParaRPr>
        </a:p>
        <a:p>
          <a:pPr algn="l"/>
          <a:r>
            <a:rPr kumimoji="1" lang="ja-JP" altLang="ja-JP" sz="1400">
              <a:solidFill>
                <a:schemeClr val="dk1"/>
              </a:solidFill>
              <a:effectLst/>
              <a:latin typeface="+mn-lt"/>
              <a:ea typeface="+mn-ea"/>
              <a:cs typeface="+mn-cs"/>
            </a:rPr>
            <a:t>（今後の方針）</a:t>
          </a:r>
          <a:endParaRPr lang="ja-JP" altLang="ja-JP" sz="1800">
            <a:effectLst/>
          </a:endParaRPr>
        </a:p>
        <a:p>
          <a:pPr algn="l"/>
          <a:r>
            <a:rPr kumimoji="1"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今後も引き続き、公債費負担の一般財源を約２２億円に平準化する額として取崩し、充当することにより、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健全化を図ってまいります。</a:t>
          </a:r>
          <a:endParaRPr lang="ja-JP" altLang="ja-JP" sz="1800">
            <a:effectLst/>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ja-JP" sz="1200" b="1">
              <a:solidFill>
                <a:schemeClr val="dk1"/>
              </a:solidFill>
              <a:effectLst/>
              <a:latin typeface="+mn-lt"/>
              <a:ea typeface="+mn-ea"/>
              <a:cs typeface="+mn-cs"/>
            </a:rPr>
            <a:t>全国・県平均、類似団体平均値を上回っており、施設の老朽化が懸念されます。</a:t>
          </a:r>
          <a:endParaRPr lang="ja-JP" altLang="ja-JP" sz="1200">
            <a:effectLst/>
          </a:endParaRPr>
        </a:p>
        <a:p>
          <a:pPr algn="l"/>
          <a:r>
            <a:rPr lang="ja-JP" altLang="ja-JP" sz="1200" b="1" i="0">
              <a:solidFill>
                <a:schemeClr val="dk1"/>
              </a:solidFill>
              <a:effectLst/>
              <a:latin typeface="+mn-lt"/>
              <a:ea typeface="+mn-ea"/>
              <a:cs typeface="+mn-cs"/>
            </a:rPr>
            <a:t>今後も引き続き、</a:t>
          </a:r>
          <a:r>
            <a:rPr kumimoji="1" lang="ja-JP" altLang="ja-JP" sz="1200" b="1">
              <a:solidFill>
                <a:schemeClr val="dk1"/>
              </a:solidFill>
              <a:effectLst/>
              <a:latin typeface="+mn-lt"/>
              <a:ea typeface="+mn-ea"/>
              <a:cs typeface="+mn-cs"/>
            </a:rPr>
            <a:t>「亀山市公共施設総合管理計画」に基づき、中長期的な視点で施設の更新や統廃合、長寿命化等を検討する必要があります。</a:t>
          </a:r>
          <a:endParaRPr lang="ja-JP" altLang="ja-JP" sz="12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206240" y="4590597"/>
          <a:ext cx="1270" cy="133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25894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119245" y="5923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258945" y="436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119245" y="45905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258945" y="515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157345" y="5301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3537585" y="528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5" name="フローチャート: 判断 84"/>
        <xdr:cNvSpPr/>
      </xdr:nvSpPr>
      <xdr:spPr>
        <a:xfrm>
          <a:off x="2867025" y="5240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6" name="フローチャート: 判断 85"/>
        <xdr:cNvSpPr/>
      </xdr:nvSpPr>
      <xdr:spPr>
        <a:xfrm>
          <a:off x="2196465" y="520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7" name="フローチャート: 判断 86"/>
        <xdr:cNvSpPr/>
      </xdr:nvSpPr>
      <xdr:spPr>
        <a:xfrm>
          <a:off x="1525905" y="5163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18052</xdr:rowOff>
    </xdr:from>
    <xdr:to>
      <xdr:col>23</xdr:col>
      <xdr:colOff>136525</xdr:colOff>
      <xdr:row>33</xdr:row>
      <xdr:rowOff>119652</xdr:rowOff>
    </xdr:to>
    <xdr:sp macro="" textlink="">
      <xdr:nvSpPr>
        <xdr:cNvPr id="93" name="楕円 92"/>
        <xdr:cNvSpPr/>
      </xdr:nvSpPr>
      <xdr:spPr>
        <a:xfrm>
          <a:off x="4157345" y="55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167929</xdr:rowOff>
    </xdr:from>
    <xdr:ext cx="405111" cy="259045"/>
    <xdr:sp macro="" textlink="">
      <xdr:nvSpPr>
        <xdr:cNvPr id="94" name="有形固定資産減価償却率該当値テキスト"/>
        <xdr:cNvSpPr txBox="1"/>
      </xdr:nvSpPr>
      <xdr:spPr>
        <a:xfrm>
          <a:off x="4258945" y="5532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95" name="楕円 94"/>
        <xdr:cNvSpPr/>
      </xdr:nvSpPr>
      <xdr:spPr>
        <a:xfrm>
          <a:off x="3537585" y="5483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169364</xdr:rowOff>
    </xdr:from>
    <xdr:to>
      <xdr:col>23</xdr:col>
      <xdr:colOff>85725</xdr:colOff>
      <xdr:row>33</xdr:row>
      <xdr:rowOff>68852</xdr:rowOff>
    </xdr:to>
    <xdr:cxnSp macro="">
      <xdr:nvCxnSpPr>
        <xdr:cNvPr id="96" name="直線コネクタ 95"/>
        <xdr:cNvCxnSpPr/>
      </xdr:nvCxnSpPr>
      <xdr:spPr>
        <a:xfrm>
          <a:off x="3588385" y="5533844"/>
          <a:ext cx="619760" cy="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84636</xdr:rowOff>
    </xdr:from>
    <xdr:to>
      <xdr:col>15</xdr:col>
      <xdr:colOff>187325</xdr:colOff>
      <xdr:row>33</xdr:row>
      <xdr:rowOff>14786</xdr:rowOff>
    </xdr:to>
    <xdr:sp macro="" textlink="">
      <xdr:nvSpPr>
        <xdr:cNvPr id="97" name="楕円 96"/>
        <xdr:cNvSpPr/>
      </xdr:nvSpPr>
      <xdr:spPr>
        <a:xfrm>
          <a:off x="2867025" y="5449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135436</xdr:rowOff>
    </xdr:from>
    <xdr:to>
      <xdr:col>19</xdr:col>
      <xdr:colOff>136525</xdr:colOff>
      <xdr:row>32</xdr:row>
      <xdr:rowOff>169364</xdr:rowOff>
    </xdr:to>
    <xdr:cxnSp macro="">
      <xdr:nvCxnSpPr>
        <xdr:cNvPr id="98" name="直線コネクタ 97"/>
        <xdr:cNvCxnSpPr/>
      </xdr:nvCxnSpPr>
      <xdr:spPr>
        <a:xfrm>
          <a:off x="2917825" y="5499916"/>
          <a:ext cx="67056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75383</xdr:rowOff>
    </xdr:from>
    <xdr:to>
      <xdr:col>11</xdr:col>
      <xdr:colOff>187325</xdr:colOff>
      <xdr:row>33</xdr:row>
      <xdr:rowOff>5533</xdr:rowOff>
    </xdr:to>
    <xdr:sp macro="" textlink="">
      <xdr:nvSpPr>
        <xdr:cNvPr id="99" name="楕円 98"/>
        <xdr:cNvSpPr/>
      </xdr:nvSpPr>
      <xdr:spPr>
        <a:xfrm>
          <a:off x="2196465" y="543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126183</xdr:rowOff>
    </xdr:from>
    <xdr:to>
      <xdr:col>15</xdr:col>
      <xdr:colOff>136525</xdr:colOff>
      <xdr:row>32</xdr:row>
      <xdr:rowOff>135436</xdr:rowOff>
    </xdr:to>
    <xdr:cxnSp macro="">
      <xdr:nvCxnSpPr>
        <xdr:cNvPr id="100" name="直線コネクタ 99"/>
        <xdr:cNvCxnSpPr/>
      </xdr:nvCxnSpPr>
      <xdr:spPr>
        <a:xfrm>
          <a:off x="2247265" y="5490663"/>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101" name="楕円 100"/>
        <xdr:cNvSpPr/>
      </xdr:nvSpPr>
      <xdr:spPr>
        <a:xfrm>
          <a:off x="1525905" y="5402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126183</xdr:rowOff>
    </xdr:to>
    <xdr:cxnSp macro="">
      <xdr:nvCxnSpPr>
        <xdr:cNvPr id="102" name="直線コネクタ 101"/>
        <xdr:cNvCxnSpPr/>
      </xdr:nvCxnSpPr>
      <xdr:spPr>
        <a:xfrm>
          <a:off x="1576705" y="5453652"/>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395989" y="505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4" name="n_2aveValue有形固定資産減価償却率"/>
        <xdr:cNvSpPr txBox="1"/>
      </xdr:nvSpPr>
      <xdr:spPr>
        <a:xfrm>
          <a:off x="2738129" y="502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5" name="n_3aveValue有形固定資産減価償却率"/>
        <xdr:cNvSpPr txBox="1"/>
      </xdr:nvSpPr>
      <xdr:spPr>
        <a:xfrm>
          <a:off x="2067569" y="498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6" name="n_4aveValue有形固定資産減価償却率"/>
        <xdr:cNvSpPr txBox="1"/>
      </xdr:nvSpPr>
      <xdr:spPr>
        <a:xfrm>
          <a:off x="1397009" y="494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107" name="n_1mainValue有形固定資産減価償却率"/>
        <xdr:cNvSpPr txBox="1"/>
      </xdr:nvSpPr>
      <xdr:spPr>
        <a:xfrm>
          <a:off x="3395989" y="557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5913</xdr:rowOff>
    </xdr:from>
    <xdr:ext cx="405111" cy="259045"/>
    <xdr:sp macro="" textlink="">
      <xdr:nvSpPr>
        <xdr:cNvPr id="108" name="n_2mainValue有形固定資産減価償却率"/>
        <xdr:cNvSpPr txBox="1"/>
      </xdr:nvSpPr>
      <xdr:spPr>
        <a:xfrm>
          <a:off x="2738129" y="553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168110</xdr:rowOff>
    </xdr:from>
    <xdr:ext cx="405111" cy="259045"/>
    <xdr:sp macro="" textlink="">
      <xdr:nvSpPr>
        <xdr:cNvPr id="109" name="n_3mainValue有形固定資産減価償却率"/>
        <xdr:cNvSpPr txBox="1"/>
      </xdr:nvSpPr>
      <xdr:spPr>
        <a:xfrm>
          <a:off x="2067569" y="553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10" name="n_4mainValue有形固定資産減価償却率"/>
        <xdr:cNvSpPr txBox="1"/>
      </xdr:nvSpPr>
      <xdr:spPr>
        <a:xfrm>
          <a:off x="1397009" y="549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rtl="1" eaLnBrk="1" fontAlgn="auto" latinLnBrk="0" hangingPunct="1"/>
          <a:r>
            <a:rPr lang="ja-JP" altLang="ja-JP" sz="1200" b="1" i="0">
              <a:solidFill>
                <a:schemeClr val="dk1"/>
              </a:solidFill>
              <a:effectLst/>
              <a:latin typeface="+mn-lt"/>
              <a:ea typeface="+mn-ea"/>
              <a:cs typeface="+mn-cs"/>
            </a:rPr>
            <a:t>前年度と比較し、３</a:t>
          </a:r>
          <a:r>
            <a:rPr lang="ja-JP" altLang="en-US" sz="1200" b="1" i="0">
              <a:solidFill>
                <a:schemeClr val="dk1"/>
              </a:solidFill>
              <a:effectLst/>
              <a:latin typeface="+mn-lt"/>
              <a:ea typeface="+mn-ea"/>
              <a:cs typeface="+mn-cs"/>
            </a:rPr>
            <a:t>０</a:t>
          </a:r>
          <a:r>
            <a:rPr lang="ja-JP" altLang="ja-JP" sz="1200" b="1" i="0">
              <a:solidFill>
                <a:schemeClr val="dk1"/>
              </a:solidFill>
              <a:effectLst/>
              <a:latin typeface="+mn-lt"/>
              <a:ea typeface="+mn-ea"/>
              <a:cs typeface="+mn-cs"/>
            </a:rPr>
            <a:t>．</a:t>
          </a:r>
          <a:r>
            <a:rPr lang="ja-JP" altLang="en-US" sz="1200" b="1" i="0">
              <a:solidFill>
                <a:schemeClr val="dk1"/>
              </a:solidFill>
              <a:effectLst/>
              <a:latin typeface="+mn-lt"/>
              <a:ea typeface="+mn-ea"/>
              <a:cs typeface="+mn-cs"/>
            </a:rPr>
            <a:t>２</a:t>
          </a:r>
          <a:r>
            <a:rPr lang="ja-JP" altLang="ja-JP" sz="1200" b="1" i="0">
              <a:solidFill>
                <a:schemeClr val="dk1"/>
              </a:solidFill>
              <a:effectLst/>
              <a:latin typeface="+mn-lt"/>
              <a:ea typeface="+mn-ea"/>
              <a:cs typeface="+mn-cs"/>
            </a:rPr>
            <a:t>ポイント</a:t>
          </a:r>
          <a:r>
            <a:rPr lang="ja-JP" altLang="en-US" sz="1200" b="1" i="0">
              <a:solidFill>
                <a:schemeClr val="dk1"/>
              </a:solidFill>
              <a:effectLst/>
              <a:latin typeface="+mn-lt"/>
              <a:ea typeface="+mn-ea"/>
              <a:cs typeface="+mn-cs"/>
            </a:rPr>
            <a:t>好転</a:t>
          </a:r>
          <a:r>
            <a:rPr lang="ja-JP" altLang="ja-JP" sz="1200" b="1" i="0">
              <a:solidFill>
                <a:schemeClr val="dk1"/>
              </a:solidFill>
              <a:effectLst/>
              <a:latin typeface="+mn-lt"/>
              <a:ea typeface="+mn-ea"/>
              <a:cs typeface="+mn-cs"/>
            </a:rPr>
            <a:t>しておりますが、</a:t>
          </a:r>
          <a:r>
            <a:rPr kumimoji="1" lang="ja-JP" altLang="ja-JP" sz="1200" b="1">
              <a:solidFill>
                <a:schemeClr val="dk1"/>
              </a:solidFill>
              <a:effectLst/>
              <a:latin typeface="+mn-lt"/>
              <a:ea typeface="+mn-ea"/>
              <a:cs typeface="+mn-cs"/>
            </a:rPr>
            <a:t>全国・県平均、類似団体平均値を下回っているため、</a:t>
          </a:r>
          <a:r>
            <a:rPr lang="ja-JP" altLang="ja-JP" sz="1200" b="1">
              <a:solidFill>
                <a:schemeClr val="dk1"/>
              </a:solidFill>
              <a:effectLst/>
              <a:latin typeface="+mn-lt"/>
              <a:ea typeface="+mn-ea"/>
              <a:cs typeface="+mn-cs"/>
            </a:rPr>
            <a:t>債務償還能力は高い団体で</a:t>
          </a:r>
          <a:r>
            <a:rPr lang="ja-JP" altLang="en-US" sz="1200" b="1">
              <a:solidFill>
                <a:schemeClr val="dk1"/>
              </a:solidFill>
              <a:effectLst/>
              <a:latin typeface="+mn-lt"/>
              <a:ea typeface="+mn-ea"/>
              <a:cs typeface="+mn-cs"/>
            </a:rPr>
            <a:t>あり</a:t>
          </a:r>
          <a:r>
            <a:rPr lang="ja-JP" altLang="ja-JP" sz="1200" b="1">
              <a:solidFill>
                <a:schemeClr val="dk1"/>
              </a:solidFill>
              <a:effectLst/>
              <a:latin typeface="+mn-lt"/>
              <a:ea typeface="+mn-ea"/>
              <a:cs typeface="+mn-cs"/>
            </a:rPr>
            <a:t>ます。</a:t>
          </a:r>
          <a:endParaRPr lang="ja-JP" altLang="ja-JP" sz="1200">
            <a:effectLst/>
          </a:endParaRPr>
        </a:p>
        <a:p>
          <a:pPr algn="l" rtl="1" eaLnBrk="1" fontAlgn="auto" latinLnBrk="0" hangingPunct="1"/>
          <a:r>
            <a:rPr lang="ja-JP" altLang="ja-JP" sz="1200" b="1" i="0">
              <a:solidFill>
                <a:schemeClr val="dk1"/>
              </a:solidFill>
              <a:effectLst/>
              <a:latin typeface="+mn-lt"/>
              <a:ea typeface="+mn-ea"/>
              <a:cs typeface="+mn-cs"/>
            </a:rPr>
            <a:t>今後も引き続き、財政指標を注視しつつ、交付税措置等を考慮した地方債発行に努めます。</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9542936" y="430085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3027660" y="4487073"/>
          <a:ext cx="1269" cy="12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3080365" y="57846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2963525" y="5780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3080365" y="426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2963525" y="4487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3080365" y="5000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3001625" y="5021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9" name="フローチャート: 判断 148"/>
        <xdr:cNvSpPr/>
      </xdr:nvSpPr>
      <xdr:spPr>
        <a:xfrm>
          <a:off x="12359005" y="5002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50" name="フローチャート: 判断 149"/>
        <xdr:cNvSpPr/>
      </xdr:nvSpPr>
      <xdr:spPr>
        <a:xfrm>
          <a:off x="11688445" y="4977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51" name="フローチャート: 判断 150"/>
        <xdr:cNvSpPr/>
      </xdr:nvSpPr>
      <xdr:spPr>
        <a:xfrm>
          <a:off x="11017885" y="500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2" name="フローチャート: 判断 151"/>
        <xdr:cNvSpPr/>
      </xdr:nvSpPr>
      <xdr:spPr>
        <a:xfrm>
          <a:off x="10347325" y="5018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1642</xdr:rowOff>
    </xdr:from>
    <xdr:to>
      <xdr:col>76</xdr:col>
      <xdr:colOff>73025</xdr:colOff>
      <xdr:row>27</xdr:row>
      <xdr:rowOff>103242</xdr:rowOff>
    </xdr:to>
    <xdr:sp macro="" textlink="">
      <xdr:nvSpPr>
        <xdr:cNvPr id="158" name="楕円 157"/>
        <xdr:cNvSpPr/>
      </xdr:nvSpPr>
      <xdr:spPr>
        <a:xfrm>
          <a:off x="13001625" y="4527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88019</xdr:rowOff>
    </xdr:from>
    <xdr:ext cx="469744" cy="259045"/>
    <xdr:sp macro="" textlink="">
      <xdr:nvSpPr>
        <xdr:cNvPr id="159" name="債務償還比率該当値テキスト"/>
        <xdr:cNvSpPr txBox="1"/>
      </xdr:nvSpPr>
      <xdr:spPr>
        <a:xfrm>
          <a:off x="13080365" y="444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48214</xdr:rowOff>
    </xdr:from>
    <xdr:to>
      <xdr:col>72</xdr:col>
      <xdr:colOff>123825</xdr:colOff>
      <xdr:row>27</xdr:row>
      <xdr:rowOff>149814</xdr:rowOff>
    </xdr:to>
    <xdr:sp macro="" textlink="">
      <xdr:nvSpPr>
        <xdr:cNvPr id="160" name="楕円 159"/>
        <xdr:cNvSpPr/>
      </xdr:nvSpPr>
      <xdr:spPr>
        <a:xfrm>
          <a:off x="12359005" y="45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52442</xdr:rowOff>
    </xdr:from>
    <xdr:to>
      <xdr:col>76</xdr:col>
      <xdr:colOff>22225</xdr:colOff>
      <xdr:row>27</xdr:row>
      <xdr:rowOff>99014</xdr:rowOff>
    </xdr:to>
    <xdr:cxnSp macro="">
      <xdr:nvCxnSpPr>
        <xdr:cNvPr id="161" name="直線コネクタ 160"/>
        <xdr:cNvCxnSpPr/>
      </xdr:nvCxnSpPr>
      <xdr:spPr>
        <a:xfrm flipV="1">
          <a:off x="12409805" y="4578722"/>
          <a:ext cx="619760" cy="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167077</xdr:rowOff>
    </xdr:from>
    <xdr:to>
      <xdr:col>68</xdr:col>
      <xdr:colOff>123825</xdr:colOff>
      <xdr:row>27</xdr:row>
      <xdr:rowOff>97227</xdr:rowOff>
    </xdr:to>
    <xdr:sp macro="" textlink="">
      <xdr:nvSpPr>
        <xdr:cNvPr id="162" name="楕円 161"/>
        <xdr:cNvSpPr/>
      </xdr:nvSpPr>
      <xdr:spPr>
        <a:xfrm>
          <a:off x="11688445" y="4525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46427</xdr:rowOff>
    </xdr:from>
    <xdr:to>
      <xdr:col>72</xdr:col>
      <xdr:colOff>73025</xdr:colOff>
      <xdr:row>27</xdr:row>
      <xdr:rowOff>99014</xdr:rowOff>
    </xdr:to>
    <xdr:cxnSp macro="">
      <xdr:nvCxnSpPr>
        <xdr:cNvPr id="163" name="直線コネクタ 162"/>
        <xdr:cNvCxnSpPr/>
      </xdr:nvCxnSpPr>
      <xdr:spPr>
        <a:xfrm>
          <a:off x="11739245" y="4572707"/>
          <a:ext cx="67056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11203</xdr:rowOff>
    </xdr:from>
    <xdr:to>
      <xdr:col>64</xdr:col>
      <xdr:colOff>123825</xdr:colOff>
      <xdr:row>27</xdr:row>
      <xdr:rowOff>112803</xdr:rowOff>
    </xdr:to>
    <xdr:sp macro="" textlink="">
      <xdr:nvSpPr>
        <xdr:cNvPr id="164" name="楕円 163"/>
        <xdr:cNvSpPr/>
      </xdr:nvSpPr>
      <xdr:spPr>
        <a:xfrm>
          <a:off x="11017885" y="45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46427</xdr:rowOff>
    </xdr:from>
    <xdr:to>
      <xdr:col>68</xdr:col>
      <xdr:colOff>73025</xdr:colOff>
      <xdr:row>27</xdr:row>
      <xdr:rowOff>62003</xdr:rowOff>
    </xdr:to>
    <xdr:cxnSp macro="">
      <xdr:nvCxnSpPr>
        <xdr:cNvPr id="165" name="直線コネクタ 164"/>
        <xdr:cNvCxnSpPr/>
      </xdr:nvCxnSpPr>
      <xdr:spPr>
        <a:xfrm flipV="1">
          <a:off x="11068685" y="4572707"/>
          <a:ext cx="67056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57005</xdr:rowOff>
    </xdr:from>
    <xdr:to>
      <xdr:col>60</xdr:col>
      <xdr:colOff>123825</xdr:colOff>
      <xdr:row>27</xdr:row>
      <xdr:rowOff>158605</xdr:rowOff>
    </xdr:to>
    <xdr:sp macro="" textlink="">
      <xdr:nvSpPr>
        <xdr:cNvPr id="166" name="楕円 165"/>
        <xdr:cNvSpPr/>
      </xdr:nvSpPr>
      <xdr:spPr>
        <a:xfrm>
          <a:off x="10347325" y="4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62003</xdr:rowOff>
    </xdr:from>
    <xdr:to>
      <xdr:col>64</xdr:col>
      <xdr:colOff>73025</xdr:colOff>
      <xdr:row>27</xdr:row>
      <xdr:rowOff>107805</xdr:rowOff>
    </xdr:to>
    <xdr:cxnSp macro="">
      <xdr:nvCxnSpPr>
        <xdr:cNvPr id="167" name="直線コネクタ 166"/>
        <xdr:cNvCxnSpPr/>
      </xdr:nvCxnSpPr>
      <xdr:spPr>
        <a:xfrm flipV="1">
          <a:off x="10398125" y="4588283"/>
          <a:ext cx="6705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8" name="n_1aveValue債務償還比率"/>
        <xdr:cNvSpPr txBox="1"/>
      </xdr:nvSpPr>
      <xdr:spPr>
        <a:xfrm>
          <a:off x="12185092" y="50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9" name="n_2aveValue債務償還比率"/>
        <xdr:cNvSpPr txBox="1"/>
      </xdr:nvSpPr>
      <xdr:spPr>
        <a:xfrm>
          <a:off x="11527232" y="50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70" name="n_3aveValue債務償還比率"/>
        <xdr:cNvSpPr txBox="1"/>
      </xdr:nvSpPr>
      <xdr:spPr>
        <a:xfrm>
          <a:off x="10856672" y="50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71" name="n_4aveValue債務償還比率"/>
        <xdr:cNvSpPr txBox="1"/>
      </xdr:nvSpPr>
      <xdr:spPr>
        <a:xfrm>
          <a:off x="10186112" y="5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166341</xdr:rowOff>
    </xdr:from>
    <xdr:ext cx="469744" cy="259045"/>
    <xdr:sp macro="" textlink="">
      <xdr:nvSpPr>
        <xdr:cNvPr id="172" name="n_1mainValue債務償還比率"/>
        <xdr:cNvSpPr txBox="1"/>
      </xdr:nvSpPr>
      <xdr:spPr>
        <a:xfrm>
          <a:off x="12185092" y="435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113754</xdr:rowOff>
    </xdr:from>
    <xdr:ext cx="469744" cy="259045"/>
    <xdr:sp macro="" textlink="">
      <xdr:nvSpPr>
        <xdr:cNvPr id="173" name="n_2mainValue債務償還比率"/>
        <xdr:cNvSpPr txBox="1"/>
      </xdr:nvSpPr>
      <xdr:spPr>
        <a:xfrm>
          <a:off x="11527232" y="43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129330</xdr:rowOff>
    </xdr:from>
    <xdr:ext cx="469744" cy="259045"/>
    <xdr:sp macro="" textlink="">
      <xdr:nvSpPr>
        <xdr:cNvPr id="174" name="n_3mainValue債務償還比率"/>
        <xdr:cNvSpPr txBox="1"/>
      </xdr:nvSpPr>
      <xdr:spPr>
        <a:xfrm>
          <a:off x="10856672" y="43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3682</xdr:rowOff>
    </xdr:from>
    <xdr:ext cx="469744" cy="259045"/>
    <xdr:sp macro="" textlink="">
      <xdr:nvSpPr>
        <xdr:cNvPr id="175" name="n_4mainValue債務償還比率"/>
        <xdr:cNvSpPr txBox="1"/>
      </xdr:nvSpPr>
      <xdr:spPr>
        <a:xfrm>
          <a:off x="10186112" y="43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086225" y="554164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12496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02082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124960"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020820" y="554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12496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03606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12496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xdr:cNvSpPr/>
      </xdr:nvSpPr>
      <xdr:spPr>
        <a:xfrm>
          <a:off x="3312160"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123825</xdr:rowOff>
    </xdr:to>
    <xdr:cxnSp macro="">
      <xdr:nvCxnSpPr>
        <xdr:cNvPr id="76" name="直線コネクタ 75"/>
        <xdr:cNvCxnSpPr/>
      </xdr:nvCxnSpPr>
      <xdr:spPr>
        <a:xfrm flipV="1">
          <a:off x="3355340" y="648843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xdr:cNvSpPr/>
      </xdr:nvSpPr>
      <xdr:spPr>
        <a:xfrm>
          <a:off x="25146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123825</xdr:rowOff>
    </xdr:to>
    <xdr:cxnSp macro="">
      <xdr:nvCxnSpPr>
        <xdr:cNvPr id="78" name="直線コネクタ 77"/>
        <xdr:cNvCxnSpPr/>
      </xdr:nvCxnSpPr>
      <xdr:spPr>
        <a:xfrm>
          <a:off x="2565400" y="646747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9" name="楕円 78"/>
        <xdr:cNvSpPr/>
      </xdr:nvSpPr>
      <xdr:spPr>
        <a:xfrm>
          <a:off x="17399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97155</xdr:rowOff>
    </xdr:to>
    <xdr:cxnSp macro="">
      <xdr:nvCxnSpPr>
        <xdr:cNvPr id="80" name="直線コネクタ 79"/>
        <xdr:cNvCxnSpPr/>
      </xdr:nvCxnSpPr>
      <xdr:spPr>
        <a:xfrm>
          <a:off x="1790700" y="646557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xdr:cNvSpPr/>
      </xdr:nvSpPr>
      <xdr:spPr>
        <a:xfrm>
          <a:off x="965200" y="6386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95250</xdr:rowOff>
    </xdr:to>
    <xdr:cxnSp macro="">
      <xdr:nvCxnSpPr>
        <xdr:cNvPr id="82" name="直線コネクタ 81"/>
        <xdr:cNvCxnSpPr/>
      </xdr:nvCxnSpPr>
      <xdr:spPr>
        <a:xfrm>
          <a:off x="1008380" y="643699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17056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38570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6110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xdr:cNvSpPr txBox="1"/>
      </xdr:nvSpPr>
      <xdr:spPr>
        <a:xfrm>
          <a:off x="317056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xdr:cNvSpPr txBox="1"/>
      </xdr:nvSpPr>
      <xdr:spPr>
        <a:xfrm>
          <a:off x="238570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9" name="n_3mainValue【道路】&#10;有形固定資産減価償却率"/>
        <xdr:cNvSpPr txBox="1"/>
      </xdr:nvSpPr>
      <xdr:spPr>
        <a:xfrm>
          <a:off x="161100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xdr:cNvSpPr txBox="1"/>
      </xdr:nvSpPr>
      <xdr:spPr>
        <a:xfrm>
          <a:off x="83630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219565" y="5569648"/>
          <a:ext cx="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258300" y="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154160" y="692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258300" y="53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154160" y="556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9258300" y="623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192260" y="6379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8445500" y="6525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7670800" y="65257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6873240" y="6445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098540" y="6512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74968</xdr:rowOff>
    </xdr:from>
    <xdr:to>
      <xdr:col>55</xdr:col>
      <xdr:colOff>50800</xdr:colOff>
      <xdr:row>40</xdr:row>
      <xdr:rowOff>5118</xdr:rowOff>
    </xdr:to>
    <xdr:sp macro="" textlink="">
      <xdr:nvSpPr>
        <xdr:cNvPr id="130" name="楕円 129"/>
        <xdr:cNvSpPr/>
      </xdr:nvSpPr>
      <xdr:spPr>
        <a:xfrm>
          <a:off x="9192260" y="6612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53395</xdr:rowOff>
    </xdr:from>
    <xdr:ext cx="534377" cy="259045"/>
    <xdr:sp macro="" textlink="">
      <xdr:nvSpPr>
        <xdr:cNvPr id="131" name="【道路】&#10;一人当たり延長該当値テキスト"/>
        <xdr:cNvSpPr txBox="1"/>
      </xdr:nvSpPr>
      <xdr:spPr>
        <a:xfrm>
          <a:off x="9258300" y="65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80607</xdr:rowOff>
    </xdr:from>
    <xdr:to>
      <xdr:col>50</xdr:col>
      <xdr:colOff>165100</xdr:colOff>
      <xdr:row>40</xdr:row>
      <xdr:rowOff>10757</xdr:rowOff>
    </xdr:to>
    <xdr:sp macro="" textlink="">
      <xdr:nvSpPr>
        <xdr:cNvPr id="132" name="楕円 131"/>
        <xdr:cNvSpPr/>
      </xdr:nvSpPr>
      <xdr:spPr>
        <a:xfrm>
          <a:off x="8445500" y="6618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125768</xdr:rowOff>
    </xdr:from>
    <xdr:to>
      <xdr:col>55</xdr:col>
      <xdr:colOff>0</xdr:colOff>
      <xdr:row>39</xdr:row>
      <xdr:rowOff>131407</xdr:rowOff>
    </xdr:to>
    <xdr:cxnSp macro="">
      <xdr:nvCxnSpPr>
        <xdr:cNvPr id="133" name="直線コネクタ 132"/>
        <xdr:cNvCxnSpPr/>
      </xdr:nvCxnSpPr>
      <xdr:spPr>
        <a:xfrm flipV="1">
          <a:off x="8496300" y="6663728"/>
          <a:ext cx="7239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82245</xdr:rowOff>
    </xdr:from>
    <xdr:to>
      <xdr:col>46</xdr:col>
      <xdr:colOff>38100</xdr:colOff>
      <xdr:row>40</xdr:row>
      <xdr:rowOff>12395</xdr:rowOff>
    </xdr:to>
    <xdr:sp macro="" textlink="">
      <xdr:nvSpPr>
        <xdr:cNvPr id="134" name="楕円 133"/>
        <xdr:cNvSpPr/>
      </xdr:nvSpPr>
      <xdr:spPr>
        <a:xfrm>
          <a:off x="7670800" y="6620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131407</xdr:rowOff>
    </xdr:from>
    <xdr:to>
      <xdr:col>50</xdr:col>
      <xdr:colOff>114300</xdr:colOff>
      <xdr:row>39</xdr:row>
      <xdr:rowOff>133045</xdr:rowOff>
    </xdr:to>
    <xdr:cxnSp macro="">
      <xdr:nvCxnSpPr>
        <xdr:cNvPr id="135" name="直線コネクタ 134"/>
        <xdr:cNvCxnSpPr/>
      </xdr:nvCxnSpPr>
      <xdr:spPr>
        <a:xfrm flipV="1">
          <a:off x="7713980" y="6669367"/>
          <a:ext cx="78232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84645</xdr:rowOff>
    </xdr:from>
    <xdr:to>
      <xdr:col>41</xdr:col>
      <xdr:colOff>101600</xdr:colOff>
      <xdr:row>40</xdr:row>
      <xdr:rowOff>14795</xdr:rowOff>
    </xdr:to>
    <xdr:sp macro="" textlink="">
      <xdr:nvSpPr>
        <xdr:cNvPr id="136" name="楕円 135"/>
        <xdr:cNvSpPr/>
      </xdr:nvSpPr>
      <xdr:spPr>
        <a:xfrm>
          <a:off x="6873240" y="6622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133045</xdr:rowOff>
    </xdr:from>
    <xdr:to>
      <xdr:col>45</xdr:col>
      <xdr:colOff>177800</xdr:colOff>
      <xdr:row>39</xdr:row>
      <xdr:rowOff>135445</xdr:rowOff>
    </xdr:to>
    <xdr:cxnSp macro="">
      <xdr:nvCxnSpPr>
        <xdr:cNvPr id="137" name="直線コネクタ 136"/>
        <xdr:cNvCxnSpPr/>
      </xdr:nvCxnSpPr>
      <xdr:spPr>
        <a:xfrm flipV="1">
          <a:off x="6924040" y="6671005"/>
          <a:ext cx="78994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82855</xdr:rowOff>
    </xdr:from>
    <xdr:to>
      <xdr:col>36</xdr:col>
      <xdr:colOff>165100</xdr:colOff>
      <xdr:row>40</xdr:row>
      <xdr:rowOff>13005</xdr:rowOff>
    </xdr:to>
    <xdr:sp macro="" textlink="">
      <xdr:nvSpPr>
        <xdr:cNvPr id="138" name="楕円 137"/>
        <xdr:cNvSpPr/>
      </xdr:nvSpPr>
      <xdr:spPr>
        <a:xfrm>
          <a:off x="6098540" y="6620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133655</xdr:rowOff>
    </xdr:from>
    <xdr:to>
      <xdr:col>41</xdr:col>
      <xdr:colOff>50800</xdr:colOff>
      <xdr:row>39</xdr:row>
      <xdr:rowOff>135445</xdr:rowOff>
    </xdr:to>
    <xdr:cxnSp macro="">
      <xdr:nvCxnSpPr>
        <xdr:cNvPr id="139" name="直線コネクタ 138"/>
        <xdr:cNvCxnSpPr/>
      </xdr:nvCxnSpPr>
      <xdr:spPr>
        <a:xfrm>
          <a:off x="6149340" y="6671615"/>
          <a:ext cx="7747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xdr:cNvSpPr txBox="1"/>
      </xdr:nvSpPr>
      <xdr:spPr>
        <a:xfrm>
          <a:off x="8239271" y="6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xdr:cNvSpPr txBox="1"/>
      </xdr:nvSpPr>
      <xdr:spPr>
        <a:xfrm>
          <a:off x="7477271" y="63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xdr:cNvSpPr txBox="1"/>
      </xdr:nvSpPr>
      <xdr:spPr>
        <a:xfrm>
          <a:off x="6702571" y="62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xdr:cNvSpPr txBox="1"/>
      </xdr:nvSpPr>
      <xdr:spPr>
        <a:xfrm>
          <a:off x="5905011" y="62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1884</xdr:rowOff>
    </xdr:from>
    <xdr:ext cx="534377" cy="259045"/>
    <xdr:sp macro="" textlink="">
      <xdr:nvSpPr>
        <xdr:cNvPr id="144" name="n_1mainValue【道路】&#10;一人当たり延長"/>
        <xdr:cNvSpPr txBox="1"/>
      </xdr:nvSpPr>
      <xdr:spPr>
        <a:xfrm>
          <a:off x="8239271" y="67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3522</xdr:rowOff>
    </xdr:from>
    <xdr:ext cx="534377" cy="259045"/>
    <xdr:sp macro="" textlink="">
      <xdr:nvSpPr>
        <xdr:cNvPr id="145" name="n_2mainValue【道路】&#10;一人当たり延長"/>
        <xdr:cNvSpPr txBox="1"/>
      </xdr:nvSpPr>
      <xdr:spPr>
        <a:xfrm>
          <a:off x="7477271" y="67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5922</xdr:rowOff>
    </xdr:from>
    <xdr:ext cx="534377" cy="259045"/>
    <xdr:sp macro="" textlink="">
      <xdr:nvSpPr>
        <xdr:cNvPr id="146" name="n_3mainValue【道路】&#10;一人当たり延長"/>
        <xdr:cNvSpPr txBox="1"/>
      </xdr:nvSpPr>
      <xdr:spPr>
        <a:xfrm>
          <a:off x="6702571" y="67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4132</xdr:rowOff>
    </xdr:from>
    <xdr:ext cx="534377" cy="259045"/>
    <xdr:sp macro="" textlink="">
      <xdr:nvSpPr>
        <xdr:cNvPr id="147" name="n_4mainValue【道路】&#10;一人当たり延長"/>
        <xdr:cNvSpPr txBox="1"/>
      </xdr:nvSpPr>
      <xdr:spPr>
        <a:xfrm>
          <a:off x="5905011" y="6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086225" y="9311640"/>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124960" y="108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020820" y="1081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12496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03606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5146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965200" y="10100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32476</xdr:rowOff>
    </xdr:from>
    <xdr:to>
      <xdr:col>24</xdr:col>
      <xdr:colOff>114300</xdr:colOff>
      <xdr:row>64</xdr:row>
      <xdr:rowOff>134076</xdr:rowOff>
    </xdr:to>
    <xdr:sp macro="" textlink="">
      <xdr:nvSpPr>
        <xdr:cNvPr id="189" name="楕円 188"/>
        <xdr:cNvSpPr/>
      </xdr:nvSpPr>
      <xdr:spPr>
        <a:xfrm>
          <a:off x="4036060" y="107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118853</xdr:rowOff>
    </xdr:from>
    <xdr:ext cx="405111" cy="259045"/>
    <xdr:sp macro="" textlink="">
      <xdr:nvSpPr>
        <xdr:cNvPr id="190" name="【橋りょう・トンネル】&#10;有形固定資産減価償却率該当値テキスト"/>
        <xdr:cNvSpPr txBox="1"/>
      </xdr:nvSpPr>
      <xdr:spPr>
        <a:xfrm>
          <a:off x="4124960" y="1068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1" name="楕円 190"/>
        <xdr:cNvSpPr/>
      </xdr:nvSpPr>
      <xdr:spPr>
        <a:xfrm>
          <a:off x="3312160" y="10792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83276</xdr:rowOff>
    </xdr:from>
    <xdr:to>
      <xdr:col>24</xdr:col>
      <xdr:colOff>63500</xdr:colOff>
      <xdr:row>64</xdr:row>
      <xdr:rowOff>114300</xdr:rowOff>
    </xdr:to>
    <xdr:cxnSp macro="">
      <xdr:nvCxnSpPr>
        <xdr:cNvPr id="192" name="直線コネクタ 191"/>
        <xdr:cNvCxnSpPr/>
      </xdr:nvCxnSpPr>
      <xdr:spPr>
        <a:xfrm flipV="1">
          <a:off x="3355340" y="1081223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3" name="楕円 192"/>
        <xdr:cNvSpPr/>
      </xdr:nvSpPr>
      <xdr:spPr>
        <a:xfrm>
          <a:off x="251460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64</xdr:row>
      <xdr:rowOff>114300</xdr:rowOff>
    </xdr:to>
    <xdr:cxnSp macro="">
      <xdr:nvCxnSpPr>
        <xdr:cNvPr id="194" name="直線コネクタ 193"/>
        <xdr:cNvCxnSpPr/>
      </xdr:nvCxnSpPr>
      <xdr:spPr>
        <a:xfrm>
          <a:off x="2565400" y="10341973"/>
          <a:ext cx="78994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5" name="楕円 194"/>
        <xdr:cNvSpPr/>
      </xdr:nvSpPr>
      <xdr:spPr>
        <a:xfrm>
          <a:off x="173990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122465</xdr:rowOff>
    </xdr:to>
    <xdr:cxnSp macro="">
      <xdr:nvCxnSpPr>
        <xdr:cNvPr id="196" name="直線コネクタ 195"/>
        <xdr:cNvCxnSpPr/>
      </xdr:nvCxnSpPr>
      <xdr:spPr>
        <a:xfrm flipV="1">
          <a:off x="1790700" y="1034197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7" name="楕円 196"/>
        <xdr:cNvSpPr/>
      </xdr:nvSpPr>
      <xdr:spPr>
        <a:xfrm>
          <a:off x="96520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122465</xdr:rowOff>
    </xdr:to>
    <xdr:cxnSp macro="">
      <xdr:nvCxnSpPr>
        <xdr:cNvPr id="198" name="直線コネクタ 197"/>
        <xdr:cNvCxnSpPr/>
      </xdr:nvCxnSpPr>
      <xdr:spPr>
        <a:xfrm>
          <a:off x="1008380" y="10319113"/>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17056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3857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6110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3" name="n_1mainValue【橋りょう・トンネル】&#10;有形固定資産減価償却率"/>
        <xdr:cNvSpPr txBox="1"/>
      </xdr:nvSpPr>
      <xdr:spPr>
        <a:xfrm>
          <a:off x="317056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4" name="n_2mainValue【橋りょう・トンネル】&#10;有形固定資産減価償却率"/>
        <xdr:cNvSpPr txBox="1"/>
      </xdr:nvSpPr>
      <xdr:spPr>
        <a:xfrm>
          <a:off x="238570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5" name="n_3mainValue【橋りょう・トンネル】&#10;有形固定資産減価償却率"/>
        <xdr:cNvSpPr txBox="1"/>
      </xdr:nvSpPr>
      <xdr:spPr>
        <a:xfrm>
          <a:off x="161100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6" name="n_4mainValue【橋りょう・トンネル】&#10;有形固定資産減価償却率"/>
        <xdr:cNvSpPr txBox="1"/>
      </xdr:nvSpPr>
      <xdr:spPr>
        <a:xfrm>
          <a:off x="836304" y="1036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219565" y="9389925"/>
          <a:ext cx="0" cy="14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258300" y="108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154160" y="1085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258300" y="91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154160" y="938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9258300" y="1035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192260" y="10380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8445500" y="10488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7670800" y="10486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6873240" y="104975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098540" y="10511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74406</xdr:rowOff>
    </xdr:from>
    <xdr:to>
      <xdr:col>55</xdr:col>
      <xdr:colOff>50800</xdr:colOff>
      <xdr:row>62</xdr:row>
      <xdr:rowOff>4556</xdr:rowOff>
    </xdr:to>
    <xdr:sp macro="" textlink="">
      <xdr:nvSpPr>
        <xdr:cNvPr id="248" name="楕円 247"/>
        <xdr:cNvSpPr/>
      </xdr:nvSpPr>
      <xdr:spPr>
        <a:xfrm>
          <a:off x="9192260" y="10300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97283</xdr:rowOff>
    </xdr:from>
    <xdr:ext cx="599010" cy="259045"/>
    <xdr:sp macro="" textlink="">
      <xdr:nvSpPr>
        <xdr:cNvPr id="249" name="【橋りょう・トンネル】&#10;一人当たり有形固定資産（償却資産）額該当値テキスト"/>
        <xdr:cNvSpPr txBox="1"/>
      </xdr:nvSpPr>
      <xdr:spPr>
        <a:xfrm>
          <a:off x="9258300" y="10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85890</xdr:rowOff>
    </xdr:from>
    <xdr:to>
      <xdr:col>50</xdr:col>
      <xdr:colOff>165100</xdr:colOff>
      <xdr:row>62</xdr:row>
      <xdr:rowOff>16040</xdr:rowOff>
    </xdr:to>
    <xdr:sp macro="" textlink="">
      <xdr:nvSpPr>
        <xdr:cNvPr id="250" name="楕円 249"/>
        <xdr:cNvSpPr/>
      </xdr:nvSpPr>
      <xdr:spPr>
        <a:xfrm>
          <a:off x="8445500" y="1031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125206</xdr:rowOff>
    </xdr:from>
    <xdr:to>
      <xdr:col>55</xdr:col>
      <xdr:colOff>0</xdr:colOff>
      <xdr:row>61</xdr:row>
      <xdr:rowOff>136690</xdr:rowOff>
    </xdr:to>
    <xdr:cxnSp macro="">
      <xdr:nvCxnSpPr>
        <xdr:cNvPr id="251" name="直線コネクタ 250"/>
        <xdr:cNvCxnSpPr/>
      </xdr:nvCxnSpPr>
      <xdr:spPr>
        <a:xfrm flipV="1">
          <a:off x="8496300" y="10351246"/>
          <a:ext cx="7239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90284</xdr:rowOff>
    </xdr:from>
    <xdr:to>
      <xdr:col>46</xdr:col>
      <xdr:colOff>38100</xdr:colOff>
      <xdr:row>62</xdr:row>
      <xdr:rowOff>20434</xdr:rowOff>
    </xdr:to>
    <xdr:sp macro="" textlink="">
      <xdr:nvSpPr>
        <xdr:cNvPr id="252" name="楕円 251"/>
        <xdr:cNvSpPr/>
      </xdr:nvSpPr>
      <xdr:spPr>
        <a:xfrm>
          <a:off x="7670800" y="1031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136690</xdr:rowOff>
    </xdr:from>
    <xdr:to>
      <xdr:col>50</xdr:col>
      <xdr:colOff>114300</xdr:colOff>
      <xdr:row>61</xdr:row>
      <xdr:rowOff>141084</xdr:rowOff>
    </xdr:to>
    <xdr:cxnSp macro="">
      <xdr:nvCxnSpPr>
        <xdr:cNvPr id="253" name="直線コネクタ 252"/>
        <xdr:cNvCxnSpPr/>
      </xdr:nvCxnSpPr>
      <xdr:spPr>
        <a:xfrm flipV="1">
          <a:off x="7713980" y="10362730"/>
          <a:ext cx="78232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97265</xdr:rowOff>
    </xdr:from>
    <xdr:to>
      <xdr:col>41</xdr:col>
      <xdr:colOff>101600</xdr:colOff>
      <xdr:row>62</xdr:row>
      <xdr:rowOff>27415</xdr:rowOff>
    </xdr:to>
    <xdr:sp macro="" textlink="">
      <xdr:nvSpPr>
        <xdr:cNvPr id="254" name="楕円 253"/>
        <xdr:cNvSpPr/>
      </xdr:nvSpPr>
      <xdr:spPr>
        <a:xfrm>
          <a:off x="6873240" y="103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141084</xdr:rowOff>
    </xdr:from>
    <xdr:to>
      <xdr:col>45</xdr:col>
      <xdr:colOff>177800</xdr:colOff>
      <xdr:row>61</xdr:row>
      <xdr:rowOff>148065</xdr:rowOff>
    </xdr:to>
    <xdr:cxnSp macro="">
      <xdr:nvCxnSpPr>
        <xdr:cNvPr id="255" name="直線コネクタ 254"/>
        <xdr:cNvCxnSpPr/>
      </xdr:nvCxnSpPr>
      <xdr:spPr>
        <a:xfrm flipV="1">
          <a:off x="6924040" y="10367124"/>
          <a:ext cx="78994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95819</xdr:rowOff>
    </xdr:from>
    <xdr:to>
      <xdr:col>36</xdr:col>
      <xdr:colOff>165100</xdr:colOff>
      <xdr:row>62</xdr:row>
      <xdr:rowOff>25969</xdr:rowOff>
    </xdr:to>
    <xdr:sp macro="" textlink="">
      <xdr:nvSpPr>
        <xdr:cNvPr id="256" name="楕円 255"/>
        <xdr:cNvSpPr/>
      </xdr:nvSpPr>
      <xdr:spPr>
        <a:xfrm>
          <a:off x="6098540" y="10321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146619</xdr:rowOff>
    </xdr:from>
    <xdr:to>
      <xdr:col>41</xdr:col>
      <xdr:colOff>50800</xdr:colOff>
      <xdr:row>61</xdr:row>
      <xdr:rowOff>148065</xdr:rowOff>
    </xdr:to>
    <xdr:cxnSp macro="">
      <xdr:nvCxnSpPr>
        <xdr:cNvPr id="257" name="直線コネクタ 256"/>
        <xdr:cNvCxnSpPr/>
      </xdr:nvCxnSpPr>
      <xdr:spPr>
        <a:xfrm>
          <a:off x="6149340" y="10372659"/>
          <a:ext cx="7747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8214575" y="105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7444955" y="1057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6670255" y="105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5872695" y="1060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32567</xdr:rowOff>
    </xdr:from>
    <xdr:ext cx="599010" cy="259045"/>
    <xdr:sp macro="" textlink="">
      <xdr:nvSpPr>
        <xdr:cNvPr id="262" name="n_1mainValue【橋りょう・トンネル】&#10;一人当たり有形固定資産（償却資産）額"/>
        <xdr:cNvSpPr txBox="1"/>
      </xdr:nvSpPr>
      <xdr:spPr>
        <a:xfrm>
          <a:off x="8214575" y="100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36961</xdr:rowOff>
    </xdr:from>
    <xdr:ext cx="599010" cy="259045"/>
    <xdr:sp macro="" textlink="">
      <xdr:nvSpPr>
        <xdr:cNvPr id="263" name="n_2mainValue【橋りょう・トンネル】&#10;一人当たり有形固定資産（償却資産）額"/>
        <xdr:cNvSpPr txBox="1"/>
      </xdr:nvSpPr>
      <xdr:spPr>
        <a:xfrm>
          <a:off x="7444955" y="1009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43942</xdr:rowOff>
    </xdr:from>
    <xdr:ext cx="599010" cy="259045"/>
    <xdr:sp macro="" textlink="">
      <xdr:nvSpPr>
        <xdr:cNvPr id="264" name="n_3mainValue【橋りょう・トンネル】&#10;一人当たり有形固定資産（償却資産）額"/>
        <xdr:cNvSpPr txBox="1"/>
      </xdr:nvSpPr>
      <xdr:spPr>
        <a:xfrm>
          <a:off x="6670255" y="1010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42496</xdr:rowOff>
    </xdr:from>
    <xdr:ext cx="599010" cy="259045"/>
    <xdr:sp macro="" textlink="">
      <xdr:nvSpPr>
        <xdr:cNvPr id="265" name="n_4mainValue【橋りょう・トンネル】&#10;一人当たり有形固定資産（償却資産）額"/>
        <xdr:cNvSpPr txBox="1"/>
      </xdr:nvSpPr>
      <xdr:spPr>
        <a:xfrm>
          <a:off x="5872695" y="101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086225" y="1299591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12496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02082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124960"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02082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12496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51460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73990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96520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306" name="楕円 305"/>
        <xdr:cNvSpPr/>
      </xdr:nvSpPr>
      <xdr:spPr>
        <a:xfrm>
          <a:off x="403606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307" name="【公営住宅】&#10;有形固定資産減価償却率該当値テキスト"/>
        <xdr:cNvSpPr txBox="1"/>
      </xdr:nvSpPr>
      <xdr:spPr>
        <a:xfrm>
          <a:off x="412496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308" name="楕円 307"/>
        <xdr:cNvSpPr/>
      </xdr:nvSpPr>
      <xdr:spPr>
        <a:xfrm>
          <a:off x="331216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11430</xdr:rowOff>
    </xdr:to>
    <xdr:cxnSp macro="">
      <xdr:nvCxnSpPr>
        <xdr:cNvPr id="309" name="直線コネクタ 308"/>
        <xdr:cNvCxnSpPr/>
      </xdr:nvCxnSpPr>
      <xdr:spPr>
        <a:xfrm>
          <a:off x="3355340" y="140931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10" name="楕円 309"/>
        <xdr:cNvSpPr/>
      </xdr:nvSpPr>
      <xdr:spPr>
        <a:xfrm>
          <a:off x="2514600" y="1401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11430</xdr:rowOff>
    </xdr:to>
    <xdr:cxnSp macro="">
      <xdr:nvCxnSpPr>
        <xdr:cNvPr id="311" name="直線コネクタ 310"/>
        <xdr:cNvCxnSpPr/>
      </xdr:nvCxnSpPr>
      <xdr:spPr>
        <a:xfrm>
          <a:off x="2565400" y="1406842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2" name="楕円 311"/>
        <xdr:cNvSpPr/>
      </xdr:nvSpPr>
      <xdr:spPr>
        <a:xfrm>
          <a:off x="1739900" y="14029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154305</xdr:rowOff>
    </xdr:from>
    <xdr:to>
      <xdr:col>15</xdr:col>
      <xdr:colOff>50800</xdr:colOff>
      <xdr:row>83</xdr:row>
      <xdr:rowOff>165736</xdr:rowOff>
    </xdr:to>
    <xdr:cxnSp macro="">
      <xdr:nvCxnSpPr>
        <xdr:cNvPr id="313" name="直線コネクタ 312"/>
        <xdr:cNvCxnSpPr/>
      </xdr:nvCxnSpPr>
      <xdr:spPr>
        <a:xfrm flipV="1">
          <a:off x="1790700" y="1406842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86361</xdr:rowOff>
    </xdr:from>
    <xdr:to>
      <xdr:col>6</xdr:col>
      <xdr:colOff>38100</xdr:colOff>
      <xdr:row>84</xdr:row>
      <xdr:rowOff>16511</xdr:rowOff>
    </xdr:to>
    <xdr:sp macro="" textlink="">
      <xdr:nvSpPr>
        <xdr:cNvPr id="314" name="楕円 313"/>
        <xdr:cNvSpPr/>
      </xdr:nvSpPr>
      <xdr:spPr>
        <a:xfrm>
          <a:off x="965200" y="14000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137161</xdr:rowOff>
    </xdr:from>
    <xdr:to>
      <xdr:col>10</xdr:col>
      <xdr:colOff>114300</xdr:colOff>
      <xdr:row>83</xdr:row>
      <xdr:rowOff>165736</xdr:rowOff>
    </xdr:to>
    <xdr:cxnSp macro="">
      <xdr:nvCxnSpPr>
        <xdr:cNvPr id="315" name="直線コネクタ 314"/>
        <xdr:cNvCxnSpPr/>
      </xdr:nvCxnSpPr>
      <xdr:spPr>
        <a:xfrm>
          <a:off x="1008380" y="14051281"/>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xdr:cNvSpPr txBox="1"/>
      </xdr:nvSpPr>
      <xdr:spPr>
        <a:xfrm>
          <a:off x="317056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xdr:cNvSpPr txBox="1"/>
      </xdr:nvSpPr>
      <xdr:spPr>
        <a:xfrm>
          <a:off x="238570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xdr:cNvSpPr txBox="1"/>
      </xdr:nvSpPr>
      <xdr:spPr>
        <a:xfrm>
          <a:off x="161100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xdr:cNvSpPr txBox="1"/>
      </xdr:nvSpPr>
      <xdr:spPr>
        <a:xfrm>
          <a:off x="83630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320" name="n_1mainValue【公営住宅】&#10;有形固定資産減価償却率"/>
        <xdr:cNvSpPr txBox="1"/>
      </xdr:nvSpPr>
      <xdr:spPr>
        <a:xfrm>
          <a:off x="317056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21" name="n_2mainValue【公営住宅】&#10;有形固定資産減価償却率"/>
        <xdr:cNvSpPr txBox="1"/>
      </xdr:nvSpPr>
      <xdr:spPr>
        <a:xfrm>
          <a:off x="2385704"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2" name="n_3mainValue【公営住宅】&#10;有形固定資産減価償却率"/>
        <xdr:cNvSpPr txBox="1"/>
      </xdr:nvSpPr>
      <xdr:spPr>
        <a:xfrm>
          <a:off x="1611004" y="141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7638</xdr:rowOff>
    </xdr:from>
    <xdr:ext cx="405111" cy="259045"/>
    <xdr:sp macro="" textlink="">
      <xdr:nvSpPr>
        <xdr:cNvPr id="323" name="n_4mainValue【公営住宅】&#10;有形固定資産減価償却率"/>
        <xdr:cNvSpPr txBox="1"/>
      </xdr:nvSpPr>
      <xdr:spPr>
        <a:xfrm>
          <a:off x="836304" y="1408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219565" y="13073253"/>
          <a:ext cx="0"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258300" y="128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154160" y="1307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9258300" y="1405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192260" y="1419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8445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7670800" y="14281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6873240" y="142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098540" y="1428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3" name="楕円 362"/>
        <xdr:cNvSpPr/>
      </xdr:nvSpPr>
      <xdr:spPr>
        <a:xfrm>
          <a:off x="919226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4" name="【公営住宅】&#10;一人当たり面積該当値テキスト"/>
        <xdr:cNvSpPr txBox="1"/>
      </xdr:nvSpPr>
      <xdr:spPr>
        <a:xfrm>
          <a:off x="92583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101219</xdr:rowOff>
    </xdr:from>
    <xdr:to>
      <xdr:col>50</xdr:col>
      <xdr:colOff>165100</xdr:colOff>
      <xdr:row>86</xdr:row>
      <xdr:rowOff>31369</xdr:rowOff>
    </xdr:to>
    <xdr:sp macro="" textlink="">
      <xdr:nvSpPr>
        <xdr:cNvPr id="365" name="楕円 364"/>
        <xdr:cNvSpPr/>
      </xdr:nvSpPr>
      <xdr:spPr>
        <a:xfrm>
          <a:off x="8445500" y="1435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152019</xdr:rowOff>
    </xdr:from>
    <xdr:to>
      <xdr:col>55</xdr:col>
      <xdr:colOff>0</xdr:colOff>
      <xdr:row>85</xdr:row>
      <xdr:rowOff>152400</xdr:rowOff>
    </xdr:to>
    <xdr:cxnSp macro="">
      <xdr:nvCxnSpPr>
        <xdr:cNvPr id="366" name="直線コネクタ 365"/>
        <xdr:cNvCxnSpPr/>
      </xdr:nvCxnSpPr>
      <xdr:spPr>
        <a:xfrm>
          <a:off x="8496300" y="14401419"/>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67" name="楕円 366"/>
        <xdr:cNvSpPr/>
      </xdr:nvSpPr>
      <xdr:spPr>
        <a:xfrm>
          <a:off x="7670800" y="14344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152019</xdr:rowOff>
    </xdr:to>
    <xdr:cxnSp macro="">
      <xdr:nvCxnSpPr>
        <xdr:cNvPr id="368" name="直線コネクタ 367"/>
        <xdr:cNvCxnSpPr/>
      </xdr:nvCxnSpPr>
      <xdr:spPr>
        <a:xfrm>
          <a:off x="7713980" y="14394942"/>
          <a:ext cx="7823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95504</xdr:rowOff>
    </xdr:from>
    <xdr:to>
      <xdr:col>41</xdr:col>
      <xdr:colOff>101600</xdr:colOff>
      <xdr:row>86</xdr:row>
      <xdr:rowOff>25654</xdr:rowOff>
    </xdr:to>
    <xdr:sp macro="" textlink="">
      <xdr:nvSpPr>
        <xdr:cNvPr id="369" name="楕円 368"/>
        <xdr:cNvSpPr/>
      </xdr:nvSpPr>
      <xdr:spPr>
        <a:xfrm>
          <a:off x="6873240" y="1434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146304</xdr:rowOff>
    </xdr:to>
    <xdr:cxnSp macro="">
      <xdr:nvCxnSpPr>
        <xdr:cNvPr id="370" name="直線コネクタ 369"/>
        <xdr:cNvCxnSpPr/>
      </xdr:nvCxnSpPr>
      <xdr:spPr>
        <a:xfrm flipV="1">
          <a:off x="6924040" y="1439494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71" name="楕円 370"/>
        <xdr:cNvSpPr/>
      </xdr:nvSpPr>
      <xdr:spPr>
        <a:xfrm>
          <a:off x="6098540" y="1434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146304</xdr:rowOff>
    </xdr:to>
    <xdr:cxnSp macro="">
      <xdr:nvCxnSpPr>
        <xdr:cNvPr id="372" name="直線コネクタ 371"/>
        <xdr:cNvCxnSpPr/>
      </xdr:nvCxnSpPr>
      <xdr:spPr>
        <a:xfrm>
          <a:off x="6149340" y="14394942"/>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150385</xdr:rowOff>
    </xdr:from>
    <xdr:ext cx="469744" cy="259045"/>
    <xdr:sp macro="" textlink="">
      <xdr:nvSpPr>
        <xdr:cNvPr id="373" name="n_1aveValue【公営住宅】&#10;一人当たり面積"/>
        <xdr:cNvSpPr txBox="1"/>
      </xdr:nvSpPr>
      <xdr:spPr>
        <a:xfrm>
          <a:off x="8271587"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150004</xdr:rowOff>
    </xdr:from>
    <xdr:ext cx="469744" cy="259045"/>
    <xdr:sp macro="" textlink="">
      <xdr:nvSpPr>
        <xdr:cNvPr id="374" name="n_2aveValue【公営住宅】&#10;一人当たり面積"/>
        <xdr:cNvSpPr txBox="1"/>
      </xdr:nvSpPr>
      <xdr:spPr>
        <a:xfrm>
          <a:off x="7509587" y="140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149623</xdr:rowOff>
    </xdr:from>
    <xdr:ext cx="469744" cy="259045"/>
    <xdr:sp macro="" textlink="">
      <xdr:nvSpPr>
        <xdr:cNvPr id="375" name="n_3aveValue【公営住宅】&#10;一人当たり面積"/>
        <xdr:cNvSpPr txBox="1"/>
      </xdr:nvSpPr>
      <xdr:spPr>
        <a:xfrm>
          <a:off x="6712027" y="140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155339</xdr:rowOff>
    </xdr:from>
    <xdr:ext cx="469744" cy="259045"/>
    <xdr:sp macro="" textlink="">
      <xdr:nvSpPr>
        <xdr:cNvPr id="376" name="n_4aveValue【公営住宅】&#10;一人当たり面積"/>
        <xdr:cNvSpPr txBox="1"/>
      </xdr:nvSpPr>
      <xdr:spPr>
        <a:xfrm>
          <a:off x="5937327" y="140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22496</xdr:rowOff>
    </xdr:from>
    <xdr:ext cx="469744" cy="259045"/>
    <xdr:sp macro="" textlink="">
      <xdr:nvSpPr>
        <xdr:cNvPr id="377" name="n_1mainValue【公営住宅】&#10;一人当たり面積"/>
        <xdr:cNvSpPr txBox="1"/>
      </xdr:nvSpPr>
      <xdr:spPr>
        <a:xfrm>
          <a:off x="8271587" y="144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78" name="n_2mainValue【公営住宅】&#10;一人当たり面積"/>
        <xdr:cNvSpPr txBox="1"/>
      </xdr:nvSpPr>
      <xdr:spPr>
        <a:xfrm>
          <a:off x="750958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16781</xdr:rowOff>
    </xdr:from>
    <xdr:ext cx="469744" cy="259045"/>
    <xdr:sp macro="" textlink="">
      <xdr:nvSpPr>
        <xdr:cNvPr id="379" name="n_3mainValue【公営住宅】&#10;一人当たり面積"/>
        <xdr:cNvSpPr txBox="1"/>
      </xdr:nvSpPr>
      <xdr:spPr>
        <a:xfrm>
          <a:off x="67120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80" name="n_4mainValue【公営住宅】&#10;一人当たり面積"/>
        <xdr:cNvSpPr txBox="1"/>
      </xdr:nvSpPr>
      <xdr:spPr>
        <a:xfrm>
          <a:off x="593732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4375764" y="567309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7" name="楕円 436"/>
        <xdr:cNvSpPr/>
      </xdr:nvSpPr>
      <xdr:spPr>
        <a:xfrm>
          <a:off x="14325600" y="65405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8" name="【認定こども園・幼稚園・保育所】&#10;有形固定資産減価償却率該当値テキスト"/>
        <xdr:cNvSpPr txBox="1"/>
      </xdr:nvSpPr>
      <xdr:spPr>
        <a:xfrm>
          <a:off x="144145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168275</xdr:rowOff>
    </xdr:from>
    <xdr:to>
      <xdr:col>81</xdr:col>
      <xdr:colOff>101600</xdr:colOff>
      <xdr:row>39</xdr:row>
      <xdr:rowOff>98425</xdr:rowOff>
    </xdr:to>
    <xdr:sp macro="" textlink="">
      <xdr:nvSpPr>
        <xdr:cNvPr id="439" name="楕円 438"/>
        <xdr:cNvSpPr/>
      </xdr:nvSpPr>
      <xdr:spPr>
        <a:xfrm>
          <a:off x="1357884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47625</xdr:rowOff>
    </xdr:from>
    <xdr:to>
      <xdr:col>85</xdr:col>
      <xdr:colOff>127000</xdr:colOff>
      <xdr:row>39</xdr:row>
      <xdr:rowOff>49530</xdr:rowOff>
    </xdr:to>
    <xdr:cxnSp macro="">
      <xdr:nvCxnSpPr>
        <xdr:cNvPr id="440" name="直線コネクタ 439"/>
        <xdr:cNvCxnSpPr/>
      </xdr:nvCxnSpPr>
      <xdr:spPr>
        <a:xfrm>
          <a:off x="13629640" y="658558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41" name="楕円 440"/>
        <xdr:cNvSpPr/>
      </xdr:nvSpPr>
      <xdr:spPr>
        <a:xfrm>
          <a:off x="1280414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47625</xdr:rowOff>
    </xdr:to>
    <xdr:cxnSp macro="">
      <xdr:nvCxnSpPr>
        <xdr:cNvPr id="442" name="直線コネクタ 441"/>
        <xdr:cNvCxnSpPr/>
      </xdr:nvCxnSpPr>
      <xdr:spPr>
        <a:xfrm>
          <a:off x="12854940" y="655891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3" name="楕円 442"/>
        <xdr:cNvSpPr/>
      </xdr:nvSpPr>
      <xdr:spPr>
        <a:xfrm>
          <a:off x="12029440" y="650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20955</xdr:rowOff>
    </xdr:to>
    <xdr:cxnSp macro="">
      <xdr:nvCxnSpPr>
        <xdr:cNvPr id="444" name="直線コネクタ 443"/>
        <xdr:cNvCxnSpPr/>
      </xdr:nvCxnSpPr>
      <xdr:spPr>
        <a:xfrm>
          <a:off x="12072620" y="655320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45" name="楕円 444"/>
        <xdr:cNvSpPr/>
      </xdr:nvSpPr>
      <xdr:spPr>
        <a:xfrm>
          <a:off x="112318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15240</xdr:rowOff>
    </xdr:to>
    <xdr:cxnSp macro="">
      <xdr:nvCxnSpPr>
        <xdr:cNvPr id="446" name="直線コネクタ 445"/>
        <xdr:cNvCxnSpPr/>
      </xdr:nvCxnSpPr>
      <xdr:spPr>
        <a:xfrm>
          <a:off x="11282680" y="65151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7" name="n_1aveValue【認定こども園・幼稚園・保育所】&#10;有形固定資産減価償却率"/>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8" name="n_2aveValue【認定こども園・幼稚園・保育所】&#10;有形固定資産減価償却率"/>
        <xdr:cNvSpPr txBox="1"/>
      </xdr:nvSpPr>
      <xdr:spPr>
        <a:xfrm>
          <a:off x="126752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9" name="n_3aveValue【認定こども園・幼稚園・保育所】&#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aveValue【認定こども園・幼稚園・保育所】&#10;有形固定資産減価償却率"/>
        <xdr:cNvSpPr txBox="1"/>
      </xdr:nvSpPr>
      <xdr:spPr>
        <a:xfrm>
          <a:off x="1110298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89552</xdr:rowOff>
    </xdr:from>
    <xdr:ext cx="405111" cy="259045"/>
    <xdr:sp macro="" textlink="">
      <xdr:nvSpPr>
        <xdr:cNvPr id="451" name="n_1mainValue【認定こども園・幼稚園・保育所】&#10;有形固定資産減価償却率"/>
        <xdr:cNvSpPr txBox="1"/>
      </xdr:nvSpPr>
      <xdr:spPr>
        <a:xfrm>
          <a:off x="134372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52" name="n_2mainValue【認定こども園・幼稚園・保育所】&#10;有形固定資産減価償却率"/>
        <xdr:cNvSpPr txBox="1"/>
      </xdr:nvSpPr>
      <xdr:spPr>
        <a:xfrm>
          <a:off x="126752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3" name="n_3mainValue【認定こども園・幼稚園・保育所】&#10;有形固定資産減価償却率"/>
        <xdr:cNvSpPr txBox="1"/>
      </xdr:nvSpPr>
      <xdr:spPr>
        <a:xfrm>
          <a:off x="119005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54" name="n_4mainValue【認定こども園・幼稚園・保育所】&#10;有形固定資産減価償却率"/>
        <xdr:cNvSpPr txBox="1"/>
      </xdr:nvSpPr>
      <xdr:spPr>
        <a:xfrm>
          <a:off x="1110298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19509104" y="5773674"/>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1954784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194437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19547840" y="6370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194589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xdr:cNvSpPr/>
      </xdr:nvSpPr>
      <xdr:spPr>
        <a:xfrm>
          <a:off x="18735040" y="66136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xdr:cNvSpPr/>
      </xdr:nvSpPr>
      <xdr:spPr>
        <a:xfrm>
          <a:off x="17937480" y="6618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xdr:cNvSpPr/>
      </xdr:nvSpPr>
      <xdr:spPr>
        <a:xfrm>
          <a:off x="1716278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xdr:cNvSpPr/>
      </xdr:nvSpPr>
      <xdr:spPr>
        <a:xfrm>
          <a:off x="16388080" y="662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2" name="楕円 491"/>
        <xdr:cNvSpPr/>
      </xdr:nvSpPr>
      <xdr:spPr>
        <a:xfrm>
          <a:off x="1945894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1541</xdr:rowOff>
    </xdr:from>
    <xdr:ext cx="469744" cy="259045"/>
    <xdr:sp macro="" textlink="">
      <xdr:nvSpPr>
        <xdr:cNvPr id="493" name="【認定こども園・幼稚園・保育所】&#10;一人当たり面積該当値テキスト"/>
        <xdr:cNvSpPr txBox="1"/>
      </xdr:nvSpPr>
      <xdr:spPr>
        <a:xfrm>
          <a:off x="19547840"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494" name="楕円 493"/>
        <xdr:cNvSpPr/>
      </xdr:nvSpPr>
      <xdr:spPr>
        <a:xfrm>
          <a:off x="18735040" y="6561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73914</xdr:rowOff>
    </xdr:to>
    <xdr:cxnSp macro="">
      <xdr:nvCxnSpPr>
        <xdr:cNvPr id="495" name="直線コネクタ 494"/>
        <xdr:cNvCxnSpPr/>
      </xdr:nvCxnSpPr>
      <xdr:spPr>
        <a:xfrm>
          <a:off x="18778220" y="661187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496" name="楕円 495"/>
        <xdr:cNvSpPr/>
      </xdr:nvSpPr>
      <xdr:spPr>
        <a:xfrm>
          <a:off x="1793748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73914</xdr:rowOff>
    </xdr:to>
    <xdr:cxnSp macro="">
      <xdr:nvCxnSpPr>
        <xdr:cNvPr id="497" name="直線コネクタ 496"/>
        <xdr:cNvCxnSpPr/>
      </xdr:nvCxnSpPr>
      <xdr:spPr>
        <a:xfrm>
          <a:off x="17988280" y="66118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498" name="楕円 497"/>
        <xdr:cNvSpPr/>
      </xdr:nvSpPr>
      <xdr:spPr>
        <a:xfrm>
          <a:off x="1716278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80772</xdr:rowOff>
    </xdr:to>
    <xdr:cxnSp macro="">
      <xdr:nvCxnSpPr>
        <xdr:cNvPr id="499" name="直線コネクタ 498"/>
        <xdr:cNvCxnSpPr/>
      </xdr:nvCxnSpPr>
      <xdr:spPr>
        <a:xfrm flipV="1">
          <a:off x="17213580" y="6611874"/>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500" name="楕円 499"/>
        <xdr:cNvSpPr/>
      </xdr:nvSpPr>
      <xdr:spPr>
        <a:xfrm>
          <a:off x="16388080" y="65679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39</xdr:row>
      <xdr:rowOff>80772</xdr:rowOff>
    </xdr:to>
    <xdr:cxnSp macro="">
      <xdr:nvCxnSpPr>
        <xdr:cNvPr id="501" name="直線コネクタ 500"/>
        <xdr:cNvCxnSpPr/>
      </xdr:nvCxnSpPr>
      <xdr:spPr>
        <a:xfrm>
          <a:off x="16431260" y="661873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xdr:cNvSpPr txBox="1"/>
      </xdr:nvSpPr>
      <xdr:spPr>
        <a:xfrm>
          <a:off x="185611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xdr:cNvSpPr txBox="1"/>
      </xdr:nvSpPr>
      <xdr:spPr>
        <a:xfrm>
          <a:off x="17776267" y="67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xdr:cNvSpPr txBox="1"/>
      </xdr:nvSpPr>
      <xdr:spPr>
        <a:xfrm>
          <a:off x="170015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xdr:cNvSpPr txBox="1"/>
      </xdr:nvSpPr>
      <xdr:spPr>
        <a:xfrm>
          <a:off x="16226867" y="67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506" name="n_1mainValue【認定こども園・幼稚園・保育所】&#10;一人当たり面積"/>
        <xdr:cNvSpPr txBox="1"/>
      </xdr:nvSpPr>
      <xdr:spPr>
        <a:xfrm>
          <a:off x="185611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7" name="n_2main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148099</xdr:rowOff>
    </xdr:from>
    <xdr:ext cx="469744" cy="259045"/>
    <xdr:sp macro="" textlink="">
      <xdr:nvSpPr>
        <xdr:cNvPr id="508" name="n_3mainValue【認定こども園・幼稚園・保育所】&#10;一人当たり面積"/>
        <xdr:cNvSpPr txBox="1"/>
      </xdr:nvSpPr>
      <xdr:spPr>
        <a:xfrm>
          <a:off x="1700156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148099</xdr:rowOff>
    </xdr:from>
    <xdr:ext cx="469744" cy="259045"/>
    <xdr:sp macro="" textlink="">
      <xdr:nvSpPr>
        <xdr:cNvPr id="509" name="n_4mainValue【認定こども園・幼稚園・保育所】&#10;一人当たり面積"/>
        <xdr:cNvSpPr txBox="1"/>
      </xdr:nvSpPr>
      <xdr:spPr>
        <a:xfrm>
          <a:off x="1622686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4375764" y="952119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42875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44145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428750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xdr:cNvSpPr/>
      </xdr:nvSpPr>
      <xdr:spPr>
        <a:xfrm>
          <a:off x="1357884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xdr:cNvSpPr/>
      </xdr:nvSpPr>
      <xdr:spPr>
        <a:xfrm>
          <a:off x="12029440" y="1007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xdr:cNvSpPr/>
      </xdr:nvSpPr>
      <xdr:spPr>
        <a:xfrm>
          <a:off x="112318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50" name="楕円 549"/>
        <xdr:cNvSpPr/>
      </xdr:nvSpPr>
      <xdr:spPr>
        <a:xfrm>
          <a:off x="14325600" y="97732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73042</xdr:rowOff>
    </xdr:from>
    <xdr:ext cx="405111" cy="259045"/>
    <xdr:sp macro="" textlink="">
      <xdr:nvSpPr>
        <xdr:cNvPr id="551" name="【学校施設】&#10;有形固定資産減価償却率該当値テキスト"/>
        <xdr:cNvSpPr txBox="1"/>
      </xdr:nvSpPr>
      <xdr:spPr>
        <a:xfrm>
          <a:off x="1441450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2" name="楕円 551"/>
        <xdr:cNvSpPr/>
      </xdr:nvSpPr>
      <xdr:spPr>
        <a:xfrm>
          <a:off x="135788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100965</xdr:rowOff>
    </xdr:from>
    <xdr:to>
      <xdr:col>85</xdr:col>
      <xdr:colOff>127000</xdr:colOff>
      <xdr:row>58</xdr:row>
      <xdr:rowOff>137160</xdr:rowOff>
    </xdr:to>
    <xdr:cxnSp macro="">
      <xdr:nvCxnSpPr>
        <xdr:cNvPr id="553" name="直線コネクタ 552"/>
        <xdr:cNvCxnSpPr/>
      </xdr:nvCxnSpPr>
      <xdr:spPr>
        <a:xfrm flipV="1">
          <a:off x="13629640" y="982408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54" name="楕円 553"/>
        <xdr:cNvSpPr/>
      </xdr:nvSpPr>
      <xdr:spPr>
        <a:xfrm>
          <a:off x="1280414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137160</xdr:rowOff>
    </xdr:to>
    <xdr:cxnSp macro="">
      <xdr:nvCxnSpPr>
        <xdr:cNvPr id="555" name="直線コネクタ 554"/>
        <xdr:cNvCxnSpPr/>
      </xdr:nvCxnSpPr>
      <xdr:spPr>
        <a:xfrm>
          <a:off x="12854940" y="98412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56" name="楕円 555"/>
        <xdr:cNvSpPr/>
      </xdr:nvSpPr>
      <xdr:spPr>
        <a:xfrm>
          <a:off x="12029440" y="985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118110</xdr:rowOff>
    </xdr:from>
    <xdr:to>
      <xdr:col>76</xdr:col>
      <xdr:colOff>114300</xdr:colOff>
      <xdr:row>59</xdr:row>
      <xdr:rowOff>7620</xdr:rowOff>
    </xdr:to>
    <xdr:cxnSp macro="">
      <xdr:nvCxnSpPr>
        <xdr:cNvPr id="557" name="直線コネクタ 556"/>
        <xdr:cNvCxnSpPr/>
      </xdr:nvCxnSpPr>
      <xdr:spPr>
        <a:xfrm flipV="1">
          <a:off x="12072620" y="984123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558" name="楕円 557"/>
        <xdr:cNvSpPr/>
      </xdr:nvSpPr>
      <xdr:spPr>
        <a:xfrm>
          <a:off x="1123188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72390</xdr:rowOff>
    </xdr:to>
    <xdr:cxnSp macro="">
      <xdr:nvCxnSpPr>
        <xdr:cNvPr id="559" name="直線コネクタ 558"/>
        <xdr:cNvCxnSpPr/>
      </xdr:nvCxnSpPr>
      <xdr:spPr>
        <a:xfrm flipV="1">
          <a:off x="11282680" y="989838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xdr:cNvSpPr txBox="1"/>
      </xdr:nvSpPr>
      <xdr:spPr>
        <a:xfrm>
          <a:off x="134372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xdr:cNvSpPr txBox="1"/>
      </xdr:nvSpPr>
      <xdr:spPr>
        <a:xfrm>
          <a:off x="12675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xdr:cNvSpPr txBox="1"/>
      </xdr:nvSpPr>
      <xdr:spPr>
        <a:xfrm>
          <a:off x="119005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xdr:cNvSpPr txBox="1"/>
      </xdr:nvSpPr>
      <xdr:spPr>
        <a:xfrm>
          <a:off x="1110298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4" name="n_1mainValue【学校施設】&#10;有形固定資産減価償却率"/>
        <xdr:cNvSpPr txBox="1"/>
      </xdr:nvSpPr>
      <xdr:spPr>
        <a:xfrm>
          <a:off x="13437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65" name="n_2mainValue【学校施設】&#10;有形固定資産減価償却率"/>
        <xdr:cNvSpPr txBox="1"/>
      </xdr:nvSpPr>
      <xdr:spPr>
        <a:xfrm>
          <a:off x="126752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566" name="n_3mainValue【学校施設】&#10;有形固定資産減価償却率"/>
        <xdr:cNvSpPr txBox="1"/>
      </xdr:nvSpPr>
      <xdr:spPr>
        <a:xfrm>
          <a:off x="119005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567" name="n_4mainValue【学校施設】&#10;有形固定資産減価償却率"/>
        <xdr:cNvSpPr txBox="1"/>
      </xdr:nvSpPr>
      <xdr:spPr>
        <a:xfrm>
          <a:off x="1110298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19509104" y="9221724"/>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1954784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19443700" y="1068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19547840" y="90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19443700" y="9221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19547840" y="10353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19458940" y="1049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xdr:cNvSpPr/>
      </xdr:nvSpPr>
      <xdr:spPr>
        <a:xfrm>
          <a:off x="18735040" y="105512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xdr:cNvSpPr/>
      </xdr:nvSpPr>
      <xdr:spPr>
        <a:xfrm>
          <a:off x="17937480" y="10556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xdr:cNvSpPr/>
      </xdr:nvSpPr>
      <xdr:spPr>
        <a:xfrm>
          <a:off x="17162780" y="1055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xdr:cNvSpPr/>
      </xdr:nvSpPr>
      <xdr:spPr>
        <a:xfrm>
          <a:off x="1638808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170307</xdr:rowOff>
    </xdr:from>
    <xdr:to>
      <xdr:col>116</xdr:col>
      <xdr:colOff>114300</xdr:colOff>
      <xdr:row>63</xdr:row>
      <xdr:rowOff>100457</xdr:rowOff>
    </xdr:to>
    <xdr:sp macro="" textlink="">
      <xdr:nvSpPr>
        <xdr:cNvPr id="607" name="楕円 606"/>
        <xdr:cNvSpPr/>
      </xdr:nvSpPr>
      <xdr:spPr>
        <a:xfrm>
          <a:off x="19458940" y="10563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85234</xdr:rowOff>
    </xdr:from>
    <xdr:ext cx="469744" cy="259045"/>
    <xdr:sp macro="" textlink="">
      <xdr:nvSpPr>
        <xdr:cNvPr id="608" name="【学校施設】&#10;一人当たり面積該当値テキスト"/>
        <xdr:cNvSpPr txBox="1"/>
      </xdr:nvSpPr>
      <xdr:spPr>
        <a:xfrm>
          <a:off x="19547840"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508</xdr:rowOff>
    </xdr:from>
    <xdr:to>
      <xdr:col>112</xdr:col>
      <xdr:colOff>38100</xdr:colOff>
      <xdr:row>63</xdr:row>
      <xdr:rowOff>102108</xdr:rowOff>
    </xdr:to>
    <xdr:sp macro="" textlink="">
      <xdr:nvSpPr>
        <xdr:cNvPr id="609" name="楕円 608"/>
        <xdr:cNvSpPr/>
      </xdr:nvSpPr>
      <xdr:spPr>
        <a:xfrm>
          <a:off x="18735040" y="10561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49657</xdr:rowOff>
    </xdr:from>
    <xdr:to>
      <xdr:col>116</xdr:col>
      <xdr:colOff>63500</xdr:colOff>
      <xdr:row>63</xdr:row>
      <xdr:rowOff>51308</xdr:rowOff>
    </xdr:to>
    <xdr:cxnSp macro="">
      <xdr:nvCxnSpPr>
        <xdr:cNvPr id="610" name="直線コネクタ 609"/>
        <xdr:cNvCxnSpPr/>
      </xdr:nvCxnSpPr>
      <xdr:spPr>
        <a:xfrm flipV="1">
          <a:off x="18778220" y="10610977"/>
          <a:ext cx="7315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xdr:rowOff>
    </xdr:from>
    <xdr:to>
      <xdr:col>107</xdr:col>
      <xdr:colOff>101600</xdr:colOff>
      <xdr:row>63</xdr:row>
      <xdr:rowOff>101854</xdr:rowOff>
    </xdr:to>
    <xdr:sp macro="" textlink="">
      <xdr:nvSpPr>
        <xdr:cNvPr id="611" name="楕円 610"/>
        <xdr:cNvSpPr/>
      </xdr:nvSpPr>
      <xdr:spPr>
        <a:xfrm>
          <a:off x="1793748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51054</xdr:rowOff>
    </xdr:from>
    <xdr:to>
      <xdr:col>111</xdr:col>
      <xdr:colOff>177800</xdr:colOff>
      <xdr:row>63</xdr:row>
      <xdr:rowOff>51308</xdr:rowOff>
    </xdr:to>
    <xdr:cxnSp macro="">
      <xdr:nvCxnSpPr>
        <xdr:cNvPr id="612" name="直線コネクタ 611"/>
        <xdr:cNvCxnSpPr/>
      </xdr:nvCxnSpPr>
      <xdr:spPr>
        <a:xfrm>
          <a:off x="17988280" y="10612374"/>
          <a:ext cx="78994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xdr:rowOff>
    </xdr:from>
    <xdr:to>
      <xdr:col>102</xdr:col>
      <xdr:colOff>165100</xdr:colOff>
      <xdr:row>63</xdr:row>
      <xdr:rowOff>102997</xdr:rowOff>
    </xdr:to>
    <xdr:sp macro="" textlink="">
      <xdr:nvSpPr>
        <xdr:cNvPr id="613" name="楕円 612"/>
        <xdr:cNvSpPr/>
      </xdr:nvSpPr>
      <xdr:spPr>
        <a:xfrm>
          <a:off x="17162780" y="105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51054</xdr:rowOff>
    </xdr:from>
    <xdr:to>
      <xdr:col>107</xdr:col>
      <xdr:colOff>50800</xdr:colOff>
      <xdr:row>63</xdr:row>
      <xdr:rowOff>52197</xdr:rowOff>
    </xdr:to>
    <xdr:cxnSp macro="">
      <xdr:nvCxnSpPr>
        <xdr:cNvPr id="614" name="直線コネクタ 613"/>
        <xdr:cNvCxnSpPr/>
      </xdr:nvCxnSpPr>
      <xdr:spPr>
        <a:xfrm flipV="1">
          <a:off x="17213580" y="10612374"/>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3937</xdr:rowOff>
    </xdr:from>
    <xdr:to>
      <xdr:col>98</xdr:col>
      <xdr:colOff>38100</xdr:colOff>
      <xdr:row>63</xdr:row>
      <xdr:rowOff>105537</xdr:rowOff>
    </xdr:to>
    <xdr:sp macro="" textlink="">
      <xdr:nvSpPr>
        <xdr:cNvPr id="615" name="楕円 614"/>
        <xdr:cNvSpPr/>
      </xdr:nvSpPr>
      <xdr:spPr>
        <a:xfrm>
          <a:off x="16388080" y="10565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52197</xdr:rowOff>
    </xdr:from>
    <xdr:to>
      <xdr:col>102</xdr:col>
      <xdr:colOff>114300</xdr:colOff>
      <xdr:row>63</xdr:row>
      <xdr:rowOff>54737</xdr:rowOff>
    </xdr:to>
    <xdr:cxnSp macro="">
      <xdr:nvCxnSpPr>
        <xdr:cNvPr id="616" name="直線コネクタ 615"/>
        <xdr:cNvCxnSpPr/>
      </xdr:nvCxnSpPr>
      <xdr:spPr>
        <a:xfrm flipV="1">
          <a:off x="16431260" y="10613517"/>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104284</xdr:rowOff>
    </xdr:from>
    <xdr:ext cx="469744" cy="259045"/>
    <xdr:sp macro="" textlink="">
      <xdr:nvSpPr>
        <xdr:cNvPr id="617" name="n_1aveValue【学校施設】&#10;一人当たり面積"/>
        <xdr:cNvSpPr txBox="1"/>
      </xdr:nvSpPr>
      <xdr:spPr>
        <a:xfrm>
          <a:off x="18561127" y="103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109872</xdr:rowOff>
    </xdr:from>
    <xdr:ext cx="469744" cy="259045"/>
    <xdr:sp macro="" textlink="">
      <xdr:nvSpPr>
        <xdr:cNvPr id="618" name="n_2aveValue【学校施設】&#10;一人当たり面積"/>
        <xdr:cNvSpPr txBox="1"/>
      </xdr:nvSpPr>
      <xdr:spPr>
        <a:xfrm>
          <a:off x="17776267" y="1033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112666</xdr:rowOff>
    </xdr:from>
    <xdr:ext cx="469744" cy="259045"/>
    <xdr:sp macro="" textlink="">
      <xdr:nvSpPr>
        <xdr:cNvPr id="619" name="n_3aveValue【学校施設】&#10;一人当たり面積"/>
        <xdr:cNvSpPr txBox="1"/>
      </xdr:nvSpPr>
      <xdr:spPr>
        <a:xfrm>
          <a:off x="1700156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116476</xdr:rowOff>
    </xdr:from>
    <xdr:ext cx="469744" cy="259045"/>
    <xdr:sp macro="" textlink="">
      <xdr:nvSpPr>
        <xdr:cNvPr id="620" name="n_4aveValue【学校施設】&#10;一人当たり面積"/>
        <xdr:cNvSpPr txBox="1"/>
      </xdr:nvSpPr>
      <xdr:spPr>
        <a:xfrm>
          <a:off x="16226867" y="103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93235</xdr:rowOff>
    </xdr:from>
    <xdr:ext cx="469744" cy="259045"/>
    <xdr:sp macro="" textlink="">
      <xdr:nvSpPr>
        <xdr:cNvPr id="621" name="n_1mainValue【学校施設】&#10;一人当たり面積"/>
        <xdr:cNvSpPr txBox="1"/>
      </xdr:nvSpPr>
      <xdr:spPr>
        <a:xfrm>
          <a:off x="18561127" y="106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92981</xdr:rowOff>
    </xdr:from>
    <xdr:ext cx="469744" cy="259045"/>
    <xdr:sp macro="" textlink="">
      <xdr:nvSpPr>
        <xdr:cNvPr id="622" name="n_2mainValue【学校施設】&#10;一人当たり面積"/>
        <xdr:cNvSpPr txBox="1"/>
      </xdr:nvSpPr>
      <xdr:spPr>
        <a:xfrm>
          <a:off x="17776267"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94124</xdr:rowOff>
    </xdr:from>
    <xdr:ext cx="469744" cy="259045"/>
    <xdr:sp macro="" textlink="">
      <xdr:nvSpPr>
        <xdr:cNvPr id="623" name="n_3mainValue【学校施設】&#10;一人当たり面積"/>
        <xdr:cNvSpPr txBox="1"/>
      </xdr:nvSpPr>
      <xdr:spPr>
        <a:xfrm>
          <a:off x="17001567"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96664</xdr:rowOff>
    </xdr:from>
    <xdr:ext cx="469744" cy="259045"/>
    <xdr:sp macro="" textlink="">
      <xdr:nvSpPr>
        <xdr:cNvPr id="624" name="n_4mainValue【学校施設】&#10;一人当たり面積"/>
        <xdr:cNvSpPr txBox="1"/>
      </xdr:nvSpPr>
      <xdr:spPr>
        <a:xfrm>
          <a:off x="16226867" y="106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4414500" y="13563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4325600" y="13708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35788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658" name="フローチャート: 判断 657"/>
        <xdr:cNvSpPr/>
      </xdr:nvSpPr>
      <xdr:spPr>
        <a:xfrm>
          <a:off x="1280414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59" name="フローチャート: 判断 658"/>
        <xdr:cNvSpPr/>
      </xdr:nvSpPr>
      <xdr:spPr>
        <a:xfrm>
          <a:off x="12029440" y="13930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660" name="フローチャート: 判断 659"/>
        <xdr:cNvSpPr/>
      </xdr:nvSpPr>
      <xdr:spPr>
        <a:xfrm>
          <a:off x="1123188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666" name="楕円 665"/>
        <xdr:cNvSpPr/>
      </xdr:nvSpPr>
      <xdr:spPr>
        <a:xfrm>
          <a:off x="14325600" y="142176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667" name="【児童館】&#10;有形固定資産減価償却率該当値テキスト"/>
        <xdr:cNvSpPr txBox="1"/>
      </xdr:nvSpPr>
      <xdr:spPr>
        <a:xfrm>
          <a:off x="14414500"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68" name="楕円 667"/>
        <xdr:cNvSpPr/>
      </xdr:nvSpPr>
      <xdr:spPr>
        <a:xfrm>
          <a:off x="1357884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15239</xdr:rowOff>
    </xdr:to>
    <xdr:cxnSp macro="">
      <xdr:nvCxnSpPr>
        <xdr:cNvPr id="669" name="直線コネクタ 668"/>
        <xdr:cNvCxnSpPr/>
      </xdr:nvCxnSpPr>
      <xdr:spPr>
        <a:xfrm>
          <a:off x="13629640" y="142646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0" name="楕円 669"/>
        <xdr:cNvSpPr/>
      </xdr:nvSpPr>
      <xdr:spPr>
        <a:xfrm>
          <a:off x="1280414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15239</xdr:rowOff>
    </xdr:to>
    <xdr:cxnSp macro="">
      <xdr:nvCxnSpPr>
        <xdr:cNvPr id="671" name="直線コネクタ 670"/>
        <xdr:cNvCxnSpPr/>
      </xdr:nvCxnSpPr>
      <xdr:spPr>
        <a:xfrm>
          <a:off x="12854940" y="142646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135889</xdr:rowOff>
    </xdr:from>
    <xdr:to>
      <xdr:col>72</xdr:col>
      <xdr:colOff>38100</xdr:colOff>
      <xdr:row>85</xdr:row>
      <xdr:rowOff>66039</xdr:rowOff>
    </xdr:to>
    <xdr:sp macro="" textlink="">
      <xdr:nvSpPr>
        <xdr:cNvPr id="672" name="楕円 671"/>
        <xdr:cNvSpPr/>
      </xdr:nvSpPr>
      <xdr:spPr>
        <a:xfrm>
          <a:off x="1202944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15239</xdr:rowOff>
    </xdr:to>
    <xdr:cxnSp macro="">
      <xdr:nvCxnSpPr>
        <xdr:cNvPr id="673" name="直線コネクタ 672"/>
        <xdr:cNvCxnSpPr/>
      </xdr:nvCxnSpPr>
      <xdr:spPr>
        <a:xfrm>
          <a:off x="12072620" y="142646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99968</xdr:rowOff>
    </xdr:from>
    <xdr:to>
      <xdr:col>67</xdr:col>
      <xdr:colOff>101600</xdr:colOff>
      <xdr:row>85</xdr:row>
      <xdr:rowOff>30118</xdr:rowOff>
    </xdr:to>
    <xdr:sp macro="" textlink="">
      <xdr:nvSpPr>
        <xdr:cNvPr id="674" name="楕円 673"/>
        <xdr:cNvSpPr/>
      </xdr:nvSpPr>
      <xdr:spPr>
        <a:xfrm>
          <a:off x="1123188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15239</xdr:rowOff>
    </xdr:to>
    <xdr:cxnSp macro="">
      <xdr:nvCxnSpPr>
        <xdr:cNvPr id="675" name="直線コネクタ 674"/>
        <xdr:cNvCxnSpPr/>
      </xdr:nvCxnSpPr>
      <xdr:spPr>
        <a:xfrm>
          <a:off x="11282680" y="14232528"/>
          <a:ext cx="78994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3437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677" name="n_2aveValue【児童館】&#10;有形固定資産減価償却率"/>
        <xdr:cNvSpPr txBox="1"/>
      </xdr:nvSpPr>
      <xdr:spPr>
        <a:xfrm>
          <a:off x="1267524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134819</xdr:rowOff>
    </xdr:from>
    <xdr:ext cx="405111" cy="259045"/>
    <xdr:sp macro="" textlink="">
      <xdr:nvSpPr>
        <xdr:cNvPr id="678" name="n_3aveValue【児童館】&#10;有形固定資産減価償却率"/>
        <xdr:cNvSpPr txBox="1"/>
      </xdr:nvSpPr>
      <xdr:spPr>
        <a:xfrm>
          <a:off x="11900544" y="1371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679" name="n_4aveValue【児童館】&#10;有形固定資産減価償却率"/>
        <xdr:cNvSpPr txBox="1"/>
      </xdr:nvSpPr>
      <xdr:spPr>
        <a:xfrm>
          <a:off x="11102984" y="1369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80" name="n_1mainValue【児童館】&#10;有形固定資産減価償却率"/>
        <xdr:cNvSpPr txBox="1"/>
      </xdr:nvSpPr>
      <xdr:spPr>
        <a:xfrm>
          <a:off x="134372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1" name="n_2mainValue【児童館】&#10;有形固定資産減価償却率"/>
        <xdr:cNvSpPr txBox="1"/>
      </xdr:nvSpPr>
      <xdr:spPr>
        <a:xfrm>
          <a:off x="126752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57166</xdr:rowOff>
    </xdr:from>
    <xdr:ext cx="405111" cy="259045"/>
    <xdr:sp macro="" textlink="">
      <xdr:nvSpPr>
        <xdr:cNvPr id="682" name="n_3mainValue【児童館】&#10;有形固定資産減価償却率"/>
        <xdr:cNvSpPr txBox="1"/>
      </xdr:nvSpPr>
      <xdr:spPr>
        <a:xfrm>
          <a:off x="119005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21245</xdr:rowOff>
    </xdr:from>
    <xdr:ext cx="405111" cy="259045"/>
    <xdr:sp macro="" textlink="">
      <xdr:nvSpPr>
        <xdr:cNvPr id="683" name="n_4mainValue【児童館】&#10;有形固定資産減価償却率"/>
        <xdr:cNvSpPr txBox="1"/>
      </xdr:nvSpPr>
      <xdr:spPr>
        <a:xfrm>
          <a:off x="11102984"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19509104" y="13293090"/>
          <a:ext cx="0" cy="11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19547840" y="14089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1945894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12" name="フローチャート: 判断 711"/>
        <xdr:cNvSpPr/>
      </xdr:nvSpPr>
      <xdr:spPr>
        <a:xfrm>
          <a:off x="18735040" y="14298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3" name="フローチャート: 判断 712"/>
        <xdr:cNvSpPr/>
      </xdr:nvSpPr>
      <xdr:spPr>
        <a:xfrm>
          <a:off x="179374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フローチャート: 判断 713"/>
        <xdr:cNvSpPr/>
      </xdr:nvSpPr>
      <xdr:spPr>
        <a:xfrm>
          <a:off x="1716278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5" name="フローチャート: 判断 714"/>
        <xdr:cNvSpPr/>
      </xdr:nvSpPr>
      <xdr:spPr>
        <a:xfrm>
          <a:off x="16388080" y="14298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xdr:cNvSpPr/>
      </xdr:nvSpPr>
      <xdr:spPr>
        <a:xfrm>
          <a:off x="1945894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児童館】&#10;一人当たり面積該当値テキスト"/>
        <xdr:cNvSpPr txBox="1"/>
      </xdr:nvSpPr>
      <xdr:spPr>
        <a:xfrm>
          <a:off x="19547840" y="142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xdr:cNvSpPr/>
      </xdr:nvSpPr>
      <xdr:spPr>
        <a:xfrm>
          <a:off x="1873504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xdr:cNvCxnSpPr/>
      </xdr:nvCxnSpPr>
      <xdr:spPr>
        <a:xfrm>
          <a:off x="18778220" y="144277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xdr:cNvSpPr/>
      </xdr:nvSpPr>
      <xdr:spPr>
        <a:xfrm>
          <a:off x="179374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xdr:cNvCxnSpPr/>
      </xdr:nvCxnSpPr>
      <xdr:spPr>
        <a:xfrm>
          <a:off x="17988280" y="144277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xdr:cNvSpPr/>
      </xdr:nvSpPr>
      <xdr:spPr>
        <a:xfrm>
          <a:off x="171627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xdr:cNvCxnSpPr/>
      </xdr:nvCxnSpPr>
      <xdr:spPr>
        <a:xfrm>
          <a:off x="17213580" y="144277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xdr:cNvSpPr/>
      </xdr:nvSpPr>
      <xdr:spPr>
        <a:xfrm>
          <a:off x="1638808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xdr:cNvCxnSpPr/>
      </xdr:nvCxnSpPr>
      <xdr:spPr>
        <a:xfrm>
          <a:off x="16431260" y="144277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731" name="n_1aveValue【児童館】&#10;一人当たり面積"/>
        <xdr:cNvSpPr txBox="1"/>
      </xdr:nvSpPr>
      <xdr:spPr>
        <a:xfrm>
          <a:off x="185611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732" name="n_2aveValue【児童館】&#10;一人当たり面積"/>
        <xdr:cNvSpPr txBox="1"/>
      </xdr:nvSpPr>
      <xdr:spPr>
        <a:xfrm>
          <a:off x="177762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33" name="n_3aveValue【児童館】&#10;一人当たり面積"/>
        <xdr:cNvSpPr txBox="1"/>
      </xdr:nvSpPr>
      <xdr:spPr>
        <a:xfrm>
          <a:off x="170015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734" name="n_4aveValue【児童館】&#10;一人当たり面積"/>
        <xdr:cNvSpPr txBox="1"/>
      </xdr:nvSpPr>
      <xdr:spPr>
        <a:xfrm>
          <a:off x="162268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児童館】&#10;一人当たり面積"/>
        <xdr:cNvSpPr txBox="1"/>
      </xdr:nvSpPr>
      <xdr:spPr>
        <a:xfrm>
          <a:off x="185611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児童館】&#10;一人当たり面積"/>
        <xdr:cNvSpPr txBox="1"/>
      </xdr:nvSpPr>
      <xdr:spPr>
        <a:xfrm>
          <a:off x="177762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児童館】&#10;一人当たり面積"/>
        <xdr:cNvSpPr txBox="1"/>
      </xdr:nvSpPr>
      <xdr:spPr>
        <a:xfrm>
          <a:off x="170015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児童館】&#10;一人当たり面積"/>
        <xdr:cNvSpPr txBox="1"/>
      </xdr:nvSpPr>
      <xdr:spPr>
        <a:xfrm>
          <a:off x="162268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400" b="1">
              <a:solidFill>
                <a:schemeClr val="dk1"/>
              </a:solidFill>
              <a:effectLst/>
              <a:latin typeface="+mn-lt"/>
              <a:ea typeface="+mn-ea"/>
              <a:cs typeface="+mn-cs"/>
            </a:rPr>
            <a:t>有形固定資産減価償却率について、学校施設以外は、全国・県平均、類似団体平均値を上回っており、本市の施設は老朽化が進んでいることが懸念されます。</a:t>
          </a:r>
          <a:endParaRPr lang="ja-JP" altLang="ja-JP" sz="1400">
            <a:effectLst/>
          </a:endParaRPr>
        </a:p>
        <a:p>
          <a:r>
            <a:rPr lang="ja-JP" altLang="ja-JP" sz="1400" b="1" i="0">
              <a:solidFill>
                <a:schemeClr val="dk1"/>
              </a:solidFill>
              <a:effectLst/>
              <a:latin typeface="+mn-lt"/>
              <a:ea typeface="+mn-ea"/>
              <a:cs typeface="+mn-cs"/>
            </a:rPr>
            <a:t>一人当たりの延長等について、</a:t>
          </a:r>
          <a:r>
            <a:rPr lang="ja-JP" altLang="en-US" sz="1400" b="1" i="0">
              <a:solidFill>
                <a:schemeClr val="dk1"/>
              </a:solidFill>
              <a:effectLst/>
              <a:latin typeface="+mn-lt"/>
              <a:ea typeface="+mn-ea"/>
              <a:cs typeface="+mn-cs"/>
            </a:rPr>
            <a:t>公営住宅、児童館</a:t>
          </a:r>
          <a:r>
            <a:rPr kumimoji="1" lang="ja-JP" altLang="ja-JP" sz="1400" b="1">
              <a:solidFill>
                <a:schemeClr val="dk1"/>
              </a:solidFill>
              <a:effectLst/>
              <a:latin typeface="+mn-lt"/>
              <a:ea typeface="+mn-ea"/>
              <a:cs typeface="+mn-cs"/>
            </a:rPr>
            <a:t>については、全国・県平均、類似団体平均値を下回って</a:t>
          </a:r>
          <a:r>
            <a:rPr kumimoji="1" lang="ja-JP" altLang="en-US" sz="1400" b="1">
              <a:solidFill>
                <a:schemeClr val="dk1"/>
              </a:solidFill>
              <a:effectLst/>
              <a:latin typeface="+mn-lt"/>
              <a:ea typeface="+mn-ea"/>
              <a:cs typeface="+mn-cs"/>
            </a:rPr>
            <a:t>おり、</a:t>
          </a:r>
          <a:r>
            <a:rPr lang="ja-JP" altLang="ja-JP" sz="1400" b="1">
              <a:solidFill>
                <a:schemeClr val="dk1"/>
              </a:solidFill>
              <a:effectLst/>
              <a:latin typeface="+mn-lt"/>
              <a:ea typeface="+mn-ea"/>
              <a:cs typeface="+mn-cs"/>
            </a:rPr>
            <a:t>老朽化が進んでいる施設については、亀山市公共施設等総合管理計画と整合性を図り、</a:t>
          </a:r>
          <a:r>
            <a:rPr lang="ja-JP" altLang="ja-JP" sz="14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086225" y="5593624"/>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124960" y="5372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02082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12496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03606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131535</xdr:rowOff>
    </xdr:from>
    <xdr:to>
      <xdr:col>24</xdr:col>
      <xdr:colOff>114300</xdr:colOff>
      <xdr:row>41</xdr:row>
      <xdr:rowOff>61685</xdr:rowOff>
    </xdr:to>
    <xdr:sp macro="" textlink="">
      <xdr:nvSpPr>
        <xdr:cNvPr id="74" name="楕円 73"/>
        <xdr:cNvSpPr/>
      </xdr:nvSpPr>
      <xdr:spPr>
        <a:xfrm>
          <a:off x="403606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109962</xdr:rowOff>
    </xdr:from>
    <xdr:ext cx="405111" cy="259045"/>
    <xdr:sp macro="" textlink="">
      <xdr:nvSpPr>
        <xdr:cNvPr id="75" name="【図書館】&#10;有形固定資産減価償却率該当値テキスト"/>
        <xdr:cNvSpPr txBox="1"/>
      </xdr:nvSpPr>
      <xdr:spPr>
        <a:xfrm>
          <a:off x="4124960" y="68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131535</xdr:rowOff>
    </xdr:from>
    <xdr:to>
      <xdr:col>20</xdr:col>
      <xdr:colOff>38100</xdr:colOff>
      <xdr:row>41</xdr:row>
      <xdr:rowOff>61685</xdr:rowOff>
    </xdr:to>
    <xdr:sp macro="" textlink="">
      <xdr:nvSpPr>
        <xdr:cNvPr id="76" name="楕円 75"/>
        <xdr:cNvSpPr/>
      </xdr:nvSpPr>
      <xdr:spPr>
        <a:xfrm>
          <a:off x="3312160" y="683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xdr:rowOff>
    </xdr:from>
    <xdr:to>
      <xdr:col>24</xdr:col>
      <xdr:colOff>63500</xdr:colOff>
      <xdr:row>41</xdr:row>
      <xdr:rowOff>10885</xdr:rowOff>
    </xdr:to>
    <xdr:cxnSp macro="">
      <xdr:nvCxnSpPr>
        <xdr:cNvPr id="77" name="直線コネクタ 76"/>
        <xdr:cNvCxnSpPr/>
      </xdr:nvCxnSpPr>
      <xdr:spPr>
        <a:xfrm>
          <a:off x="3355340" y="688412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131535</xdr:rowOff>
    </xdr:from>
    <xdr:to>
      <xdr:col>15</xdr:col>
      <xdr:colOff>101600</xdr:colOff>
      <xdr:row>41</xdr:row>
      <xdr:rowOff>61685</xdr:rowOff>
    </xdr:to>
    <xdr:sp macro="" textlink="">
      <xdr:nvSpPr>
        <xdr:cNvPr id="78" name="楕円 77"/>
        <xdr:cNvSpPr/>
      </xdr:nvSpPr>
      <xdr:spPr>
        <a:xfrm>
          <a:off x="251460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xdr:rowOff>
    </xdr:from>
    <xdr:to>
      <xdr:col>19</xdr:col>
      <xdr:colOff>177800</xdr:colOff>
      <xdr:row>41</xdr:row>
      <xdr:rowOff>10885</xdr:rowOff>
    </xdr:to>
    <xdr:cxnSp macro="">
      <xdr:nvCxnSpPr>
        <xdr:cNvPr id="79" name="直線コネクタ 78"/>
        <xdr:cNvCxnSpPr/>
      </xdr:nvCxnSpPr>
      <xdr:spPr>
        <a:xfrm>
          <a:off x="2565400" y="68841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xdr:cNvSpPr/>
      </xdr:nvSpPr>
      <xdr:spPr>
        <a:xfrm>
          <a:off x="17399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10885</xdr:rowOff>
    </xdr:to>
    <xdr:cxnSp macro="">
      <xdr:nvCxnSpPr>
        <xdr:cNvPr id="81" name="直線コネクタ 80"/>
        <xdr:cNvCxnSpPr/>
      </xdr:nvCxnSpPr>
      <xdr:spPr>
        <a:xfrm>
          <a:off x="1790700" y="6874328"/>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87449</xdr:rowOff>
    </xdr:from>
    <xdr:to>
      <xdr:col>6</xdr:col>
      <xdr:colOff>38100</xdr:colOff>
      <xdr:row>41</xdr:row>
      <xdr:rowOff>17599</xdr:rowOff>
    </xdr:to>
    <xdr:sp macro="" textlink="">
      <xdr:nvSpPr>
        <xdr:cNvPr id="82" name="楕円 81"/>
        <xdr:cNvSpPr/>
      </xdr:nvSpPr>
      <xdr:spPr>
        <a:xfrm>
          <a:off x="965200" y="6793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138249</xdr:rowOff>
    </xdr:from>
    <xdr:to>
      <xdr:col>10</xdr:col>
      <xdr:colOff>114300</xdr:colOff>
      <xdr:row>41</xdr:row>
      <xdr:rowOff>1088</xdr:rowOff>
    </xdr:to>
    <xdr:cxnSp macro="">
      <xdr:nvCxnSpPr>
        <xdr:cNvPr id="83" name="直線コネクタ 82"/>
        <xdr:cNvCxnSpPr/>
      </xdr:nvCxnSpPr>
      <xdr:spPr>
        <a:xfrm>
          <a:off x="1008380" y="6843849"/>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52812</xdr:rowOff>
    </xdr:from>
    <xdr:ext cx="405111" cy="259045"/>
    <xdr:sp macro="" textlink="">
      <xdr:nvSpPr>
        <xdr:cNvPr id="88" name="n_1mainValue【図書館】&#10;有形固定資産減価償却率"/>
        <xdr:cNvSpPr txBox="1"/>
      </xdr:nvSpPr>
      <xdr:spPr>
        <a:xfrm>
          <a:off x="317056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52812</xdr:rowOff>
    </xdr:from>
    <xdr:ext cx="405111" cy="259045"/>
    <xdr:sp macro="" textlink="">
      <xdr:nvSpPr>
        <xdr:cNvPr id="89" name="n_2mainValue【図書館】&#10;有形固定資産減価償却率"/>
        <xdr:cNvSpPr txBox="1"/>
      </xdr:nvSpPr>
      <xdr:spPr>
        <a:xfrm>
          <a:off x="238570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90" name="n_3mainValue【図書館】&#10;有形固定資産減価償却率"/>
        <xdr:cNvSpPr txBox="1"/>
      </xdr:nvSpPr>
      <xdr:spPr>
        <a:xfrm>
          <a:off x="16110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8726</xdr:rowOff>
    </xdr:from>
    <xdr:ext cx="405111" cy="259045"/>
    <xdr:sp macro="" textlink="">
      <xdr:nvSpPr>
        <xdr:cNvPr id="91" name="n_4mainValue【図書館】&#10;有形固定資産減価償却率"/>
        <xdr:cNvSpPr txBox="1"/>
      </xdr:nvSpPr>
      <xdr:spPr>
        <a:xfrm>
          <a:off x="83630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219565" y="55465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25830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15416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925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8445500" y="6528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767080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68732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098540" y="6528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0" name="【図書館】&#10;一人当たり面積該当値テキスト"/>
        <xdr:cNvSpPr txBox="1"/>
      </xdr:nvSpPr>
      <xdr:spPr>
        <a:xfrm>
          <a:off x="9258300"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xdr:cNvCxnSpPr/>
      </xdr:nvCxnSpPr>
      <xdr:spPr>
        <a:xfrm>
          <a:off x="8496300" y="6827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xdr:cNvCxnSpPr/>
      </xdr:nvCxnSpPr>
      <xdr:spPr>
        <a:xfrm>
          <a:off x="7713980" y="682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5" name="楕円 134"/>
        <xdr:cNvSpPr/>
      </xdr:nvSpPr>
      <xdr:spPr>
        <a:xfrm>
          <a:off x="68732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6" name="直線コネクタ 135"/>
        <xdr:cNvCxnSpPr/>
      </xdr:nvCxnSpPr>
      <xdr:spPr>
        <a:xfrm>
          <a:off x="6924040" y="6827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xdr:cNvSpPr/>
      </xdr:nvSpPr>
      <xdr:spPr>
        <a:xfrm>
          <a:off x="60985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8" name="直線コネクタ 137"/>
        <xdr:cNvCxnSpPr/>
      </xdr:nvCxnSpPr>
      <xdr:spPr>
        <a:xfrm>
          <a:off x="6149340" y="6827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xdr:cNvSpPr txBox="1"/>
      </xdr:nvSpPr>
      <xdr:spPr>
        <a:xfrm>
          <a:off x="827158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xdr:cNvSpPr txBox="1"/>
      </xdr:nvSpPr>
      <xdr:spPr>
        <a:xfrm>
          <a:off x="750958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67120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xdr:cNvSpPr txBox="1"/>
      </xdr:nvSpPr>
      <xdr:spPr>
        <a:xfrm>
          <a:off x="593732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5" name="n_3mainValue【図書館】&#10;一人当たり面積"/>
        <xdr:cNvSpPr txBox="1"/>
      </xdr:nvSpPr>
      <xdr:spPr>
        <a:xfrm>
          <a:off x="67120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6" name="n_4mainValue【図書館】&#10;一人当たり面積"/>
        <xdr:cNvSpPr txBox="1"/>
      </xdr:nvSpPr>
      <xdr:spPr>
        <a:xfrm>
          <a:off x="59373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086225"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124960" y="998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5146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73990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187" name="楕円 186"/>
        <xdr:cNvSpPr/>
      </xdr:nvSpPr>
      <xdr:spPr>
        <a:xfrm>
          <a:off x="403606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188" name="【体育館・プール】&#10;有形固定資産減価償却率該当値テキスト"/>
        <xdr:cNvSpPr txBox="1"/>
      </xdr:nvSpPr>
      <xdr:spPr>
        <a:xfrm>
          <a:off x="412496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9" name="楕円 188"/>
        <xdr:cNvSpPr/>
      </xdr:nvSpPr>
      <xdr:spPr>
        <a:xfrm>
          <a:off x="3312160" y="1034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61</xdr:row>
      <xdr:rowOff>169545</xdr:rowOff>
    </xdr:to>
    <xdr:cxnSp macro="">
      <xdr:nvCxnSpPr>
        <xdr:cNvPr id="190" name="直線コネクタ 189"/>
        <xdr:cNvCxnSpPr/>
      </xdr:nvCxnSpPr>
      <xdr:spPr>
        <a:xfrm>
          <a:off x="3355340" y="103955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91" name="楕円 190"/>
        <xdr:cNvSpPr/>
      </xdr:nvSpPr>
      <xdr:spPr>
        <a:xfrm>
          <a:off x="251460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61</xdr:row>
      <xdr:rowOff>169545</xdr:rowOff>
    </xdr:to>
    <xdr:cxnSp macro="">
      <xdr:nvCxnSpPr>
        <xdr:cNvPr id="192" name="直線コネクタ 191"/>
        <xdr:cNvCxnSpPr/>
      </xdr:nvCxnSpPr>
      <xdr:spPr>
        <a:xfrm>
          <a:off x="2565400" y="103955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3" name="楕円 192"/>
        <xdr:cNvSpPr/>
      </xdr:nvSpPr>
      <xdr:spPr>
        <a:xfrm>
          <a:off x="173990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169545</xdr:rowOff>
    </xdr:to>
    <xdr:cxnSp macro="">
      <xdr:nvCxnSpPr>
        <xdr:cNvPr id="194" name="直線コネクタ 193"/>
        <xdr:cNvCxnSpPr/>
      </xdr:nvCxnSpPr>
      <xdr:spPr>
        <a:xfrm>
          <a:off x="1790700" y="1035558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5" name="楕円 194"/>
        <xdr:cNvSpPr/>
      </xdr:nvSpPr>
      <xdr:spPr>
        <a:xfrm>
          <a:off x="965200" y="10310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135255</xdr:rowOff>
    </xdr:to>
    <xdr:cxnSp macro="">
      <xdr:nvCxnSpPr>
        <xdr:cNvPr id="196" name="直線コネクタ 195"/>
        <xdr:cNvCxnSpPr/>
      </xdr:nvCxnSpPr>
      <xdr:spPr>
        <a:xfrm flipV="1">
          <a:off x="1008380" y="1035558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xdr:cNvSpPr txBox="1"/>
      </xdr:nvSpPr>
      <xdr:spPr>
        <a:xfrm>
          <a:off x="161100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201" name="n_1mainValue【体育館・プール】&#10;有形固定資産減価償却率"/>
        <xdr:cNvSpPr txBox="1"/>
      </xdr:nvSpPr>
      <xdr:spPr>
        <a:xfrm>
          <a:off x="317056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40022</xdr:rowOff>
    </xdr:from>
    <xdr:ext cx="405111" cy="259045"/>
    <xdr:sp macro="" textlink="">
      <xdr:nvSpPr>
        <xdr:cNvPr id="202" name="n_2mainValue【体育館・プール】&#10;有形固定資産減価償却率"/>
        <xdr:cNvSpPr txBox="1"/>
      </xdr:nvSpPr>
      <xdr:spPr>
        <a:xfrm>
          <a:off x="238570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3" name="n_3mainValue【体育館・プール】&#10;有形固定資産減価償却率"/>
        <xdr:cNvSpPr txBox="1"/>
      </xdr:nvSpPr>
      <xdr:spPr>
        <a:xfrm>
          <a:off x="16110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4" name="n_4mainValue【体育館・プール】&#10;有形固定資産減価償却率"/>
        <xdr:cNvSpPr txBox="1"/>
      </xdr:nvSpPr>
      <xdr:spPr>
        <a:xfrm>
          <a:off x="8363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219565" y="935964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2583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154160" y="1079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25830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15416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258300" y="10371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192260" y="10515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8445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7670800" y="1058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68732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098540" y="1062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70358</xdr:rowOff>
    </xdr:from>
    <xdr:to>
      <xdr:col>55</xdr:col>
      <xdr:colOff>50800</xdr:colOff>
      <xdr:row>64</xdr:row>
      <xdr:rowOff>508</xdr:rowOff>
    </xdr:to>
    <xdr:sp macro="" textlink="">
      <xdr:nvSpPr>
        <xdr:cNvPr id="244" name="楕円 243"/>
        <xdr:cNvSpPr/>
      </xdr:nvSpPr>
      <xdr:spPr>
        <a:xfrm>
          <a:off x="9192260" y="10631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156735</xdr:rowOff>
    </xdr:from>
    <xdr:ext cx="469744" cy="259045"/>
    <xdr:sp macro="" textlink="">
      <xdr:nvSpPr>
        <xdr:cNvPr id="245" name="【体育館・プール】&#10;一人当たり面積該当値テキスト"/>
        <xdr:cNvSpPr txBox="1"/>
      </xdr:nvSpPr>
      <xdr:spPr>
        <a:xfrm>
          <a:off x="9258300" y="105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70358</xdr:rowOff>
    </xdr:from>
    <xdr:to>
      <xdr:col>50</xdr:col>
      <xdr:colOff>165100</xdr:colOff>
      <xdr:row>64</xdr:row>
      <xdr:rowOff>508</xdr:rowOff>
    </xdr:to>
    <xdr:sp macro="" textlink="">
      <xdr:nvSpPr>
        <xdr:cNvPr id="246" name="楕円 245"/>
        <xdr:cNvSpPr/>
      </xdr:nvSpPr>
      <xdr:spPr>
        <a:xfrm>
          <a:off x="844550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121158</xdr:rowOff>
    </xdr:from>
    <xdr:to>
      <xdr:col>55</xdr:col>
      <xdr:colOff>0</xdr:colOff>
      <xdr:row>63</xdr:row>
      <xdr:rowOff>121158</xdr:rowOff>
    </xdr:to>
    <xdr:cxnSp macro="">
      <xdr:nvCxnSpPr>
        <xdr:cNvPr id="247" name="直線コネクタ 246"/>
        <xdr:cNvCxnSpPr/>
      </xdr:nvCxnSpPr>
      <xdr:spPr>
        <a:xfrm>
          <a:off x="8496300" y="1068247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70358</xdr:rowOff>
    </xdr:from>
    <xdr:to>
      <xdr:col>46</xdr:col>
      <xdr:colOff>38100</xdr:colOff>
      <xdr:row>64</xdr:row>
      <xdr:rowOff>508</xdr:rowOff>
    </xdr:to>
    <xdr:sp macro="" textlink="">
      <xdr:nvSpPr>
        <xdr:cNvPr id="248" name="楕円 247"/>
        <xdr:cNvSpPr/>
      </xdr:nvSpPr>
      <xdr:spPr>
        <a:xfrm>
          <a:off x="7670800" y="10631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121158</xdr:rowOff>
    </xdr:from>
    <xdr:to>
      <xdr:col>50</xdr:col>
      <xdr:colOff>114300</xdr:colOff>
      <xdr:row>63</xdr:row>
      <xdr:rowOff>121158</xdr:rowOff>
    </xdr:to>
    <xdr:cxnSp macro="">
      <xdr:nvCxnSpPr>
        <xdr:cNvPr id="249" name="直線コネクタ 248"/>
        <xdr:cNvCxnSpPr/>
      </xdr:nvCxnSpPr>
      <xdr:spPr>
        <a:xfrm>
          <a:off x="7713980" y="1068247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250" name="楕円 249"/>
        <xdr:cNvSpPr/>
      </xdr:nvSpPr>
      <xdr:spPr>
        <a:xfrm>
          <a:off x="687324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121158</xdr:rowOff>
    </xdr:from>
    <xdr:to>
      <xdr:col>45</xdr:col>
      <xdr:colOff>177800</xdr:colOff>
      <xdr:row>63</xdr:row>
      <xdr:rowOff>121920</xdr:rowOff>
    </xdr:to>
    <xdr:cxnSp macro="">
      <xdr:nvCxnSpPr>
        <xdr:cNvPr id="251" name="直線コネクタ 250"/>
        <xdr:cNvCxnSpPr/>
      </xdr:nvCxnSpPr>
      <xdr:spPr>
        <a:xfrm flipV="1">
          <a:off x="6924040" y="10682478"/>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70358</xdr:rowOff>
    </xdr:from>
    <xdr:to>
      <xdr:col>36</xdr:col>
      <xdr:colOff>165100</xdr:colOff>
      <xdr:row>64</xdr:row>
      <xdr:rowOff>508</xdr:rowOff>
    </xdr:to>
    <xdr:sp macro="" textlink="">
      <xdr:nvSpPr>
        <xdr:cNvPr id="252" name="楕円 251"/>
        <xdr:cNvSpPr/>
      </xdr:nvSpPr>
      <xdr:spPr>
        <a:xfrm>
          <a:off x="609854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121158</xdr:rowOff>
    </xdr:from>
    <xdr:to>
      <xdr:col>41</xdr:col>
      <xdr:colOff>50800</xdr:colOff>
      <xdr:row>63</xdr:row>
      <xdr:rowOff>121920</xdr:rowOff>
    </xdr:to>
    <xdr:cxnSp macro="">
      <xdr:nvCxnSpPr>
        <xdr:cNvPr id="253" name="直線コネクタ 252"/>
        <xdr:cNvCxnSpPr/>
      </xdr:nvCxnSpPr>
      <xdr:spPr>
        <a:xfrm>
          <a:off x="6149340" y="10682478"/>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1033</xdr:rowOff>
    </xdr:from>
    <xdr:ext cx="469744" cy="259045"/>
    <xdr:sp macro="" textlink="">
      <xdr:nvSpPr>
        <xdr:cNvPr id="254" name="n_1aveValue【体育館・プール】&#10;一人当たり面積"/>
        <xdr:cNvSpPr txBox="1"/>
      </xdr:nvSpPr>
      <xdr:spPr>
        <a:xfrm>
          <a:off x="827158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750958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56" name="n_3aveValue【体育館・プール】&#10;一人当たり面積"/>
        <xdr:cNvSpPr txBox="1"/>
      </xdr:nvSpPr>
      <xdr:spPr>
        <a:xfrm>
          <a:off x="67120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13225</xdr:rowOff>
    </xdr:from>
    <xdr:ext cx="469744" cy="259045"/>
    <xdr:sp macro="" textlink="">
      <xdr:nvSpPr>
        <xdr:cNvPr id="257" name="n_4aveValue【体育館・プール】&#10;一人当たり面積"/>
        <xdr:cNvSpPr txBox="1"/>
      </xdr:nvSpPr>
      <xdr:spPr>
        <a:xfrm>
          <a:off x="59373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163085</xdr:rowOff>
    </xdr:from>
    <xdr:ext cx="469744" cy="259045"/>
    <xdr:sp macro="" textlink="">
      <xdr:nvSpPr>
        <xdr:cNvPr id="258" name="n_1mainValue【体育館・プール】&#10;一人当たり面積"/>
        <xdr:cNvSpPr txBox="1"/>
      </xdr:nvSpPr>
      <xdr:spPr>
        <a:xfrm>
          <a:off x="827158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163085</xdr:rowOff>
    </xdr:from>
    <xdr:ext cx="469744" cy="259045"/>
    <xdr:sp macro="" textlink="">
      <xdr:nvSpPr>
        <xdr:cNvPr id="259" name="n_2mainValue【体育館・プール】&#10;一人当たり面積"/>
        <xdr:cNvSpPr txBox="1"/>
      </xdr:nvSpPr>
      <xdr:spPr>
        <a:xfrm>
          <a:off x="750958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260" name="n_3mainValue【体育館・プール】&#10;一人当たり面積"/>
        <xdr:cNvSpPr txBox="1"/>
      </xdr:nvSpPr>
      <xdr:spPr>
        <a:xfrm>
          <a:off x="67120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163085</xdr:rowOff>
    </xdr:from>
    <xdr:ext cx="469744" cy="259045"/>
    <xdr:sp macro="" textlink="">
      <xdr:nvSpPr>
        <xdr:cNvPr id="261" name="n_4mainValue【体育館・プール】&#10;一人当たり面積"/>
        <xdr:cNvSpPr txBox="1"/>
      </xdr:nvSpPr>
      <xdr:spPr>
        <a:xfrm>
          <a:off x="59373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086225" y="12974955"/>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124960" y="1275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020820" y="1297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12496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31216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7399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96520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2" name="楕円 301"/>
        <xdr:cNvSpPr/>
      </xdr:nvSpPr>
      <xdr:spPr>
        <a:xfrm>
          <a:off x="403606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3" name="【福祉施設】&#10;有形固定資産減価償却率該当値テキスト"/>
        <xdr:cNvSpPr txBox="1"/>
      </xdr:nvSpPr>
      <xdr:spPr>
        <a:xfrm>
          <a:off x="4124960"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304" name="楕円 303"/>
        <xdr:cNvSpPr/>
      </xdr:nvSpPr>
      <xdr:spPr>
        <a:xfrm>
          <a:off x="3312160" y="14082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51436</xdr:rowOff>
    </xdr:to>
    <xdr:cxnSp macro="">
      <xdr:nvCxnSpPr>
        <xdr:cNvPr id="305" name="直線コネクタ 304"/>
        <xdr:cNvCxnSpPr/>
      </xdr:nvCxnSpPr>
      <xdr:spPr>
        <a:xfrm>
          <a:off x="3355340" y="141331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306" name="楕円 305"/>
        <xdr:cNvSpPr/>
      </xdr:nvSpPr>
      <xdr:spPr>
        <a:xfrm>
          <a:off x="25146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51436</xdr:rowOff>
    </xdr:to>
    <xdr:cxnSp macro="">
      <xdr:nvCxnSpPr>
        <xdr:cNvPr id="307" name="直線コネクタ 306"/>
        <xdr:cNvCxnSpPr/>
      </xdr:nvCxnSpPr>
      <xdr:spPr>
        <a:xfrm>
          <a:off x="2565400" y="14133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636</xdr:rowOff>
    </xdr:from>
    <xdr:to>
      <xdr:col>10</xdr:col>
      <xdr:colOff>165100</xdr:colOff>
      <xdr:row>84</xdr:row>
      <xdr:rowOff>102236</xdr:rowOff>
    </xdr:to>
    <xdr:sp macro="" textlink="">
      <xdr:nvSpPr>
        <xdr:cNvPr id="308" name="楕円 307"/>
        <xdr:cNvSpPr/>
      </xdr:nvSpPr>
      <xdr:spPr>
        <a:xfrm>
          <a:off x="17399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51436</xdr:rowOff>
    </xdr:from>
    <xdr:to>
      <xdr:col>15</xdr:col>
      <xdr:colOff>50800</xdr:colOff>
      <xdr:row>84</xdr:row>
      <xdr:rowOff>51436</xdr:rowOff>
    </xdr:to>
    <xdr:cxnSp macro="">
      <xdr:nvCxnSpPr>
        <xdr:cNvPr id="309" name="直線コネクタ 308"/>
        <xdr:cNvCxnSpPr/>
      </xdr:nvCxnSpPr>
      <xdr:spPr>
        <a:xfrm>
          <a:off x="1790700" y="141331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122555</xdr:rowOff>
    </xdr:from>
    <xdr:to>
      <xdr:col>6</xdr:col>
      <xdr:colOff>38100</xdr:colOff>
      <xdr:row>84</xdr:row>
      <xdr:rowOff>52705</xdr:rowOff>
    </xdr:to>
    <xdr:sp macro="" textlink="">
      <xdr:nvSpPr>
        <xdr:cNvPr id="310" name="楕円 309"/>
        <xdr:cNvSpPr/>
      </xdr:nvSpPr>
      <xdr:spPr>
        <a:xfrm>
          <a:off x="965200" y="1403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xdr:rowOff>
    </xdr:from>
    <xdr:to>
      <xdr:col>10</xdr:col>
      <xdr:colOff>114300</xdr:colOff>
      <xdr:row>84</xdr:row>
      <xdr:rowOff>51436</xdr:rowOff>
    </xdr:to>
    <xdr:cxnSp macro="">
      <xdr:nvCxnSpPr>
        <xdr:cNvPr id="311" name="直線コネクタ 310"/>
        <xdr:cNvCxnSpPr/>
      </xdr:nvCxnSpPr>
      <xdr:spPr>
        <a:xfrm>
          <a:off x="1008380" y="14083665"/>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xdr:cNvSpPr txBox="1"/>
      </xdr:nvSpPr>
      <xdr:spPr>
        <a:xfrm>
          <a:off x="317056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xdr:cNvSpPr txBox="1"/>
      </xdr:nvSpPr>
      <xdr:spPr>
        <a:xfrm>
          <a:off x="238570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xdr:cNvSpPr txBox="1"/>
      </xdr:nvSpPr>
      <xdr:spPr>
        <a:xfrm>
          <a:off x="16110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xdr:cNvSpPr txBox="1"/>
      </xdr:nvSpPr>
      <xdr:spPr>
        <a:xfrm>
          <a:off x="8363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16" name="n_1mainValue【福祉施設】&#10;有形固定資産減価償却率"/>
        <xdr:cNvSpPr txBox="1"/>
      </xdr:nvSpPr>
      <xdr:spPr>
        <a:xfrm>
          <a:off x="317056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17" name="n_2mainValue【福祉施設】&#10;有形固定資産減価償却率"/>
        <xdr:cNvSpPr txBox="1"/>
      </xdr:nvSpPr>
      <xdr:spPr>
        <a:xfrm>
          <a:off x="23857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93363</xdr:rowOff>
    </xdr:from>
    <xdr:ext cx="405111" cy="259045"/>
    <xdr:sp macro="" textlink="">
      <xdr:nvSpPr>
        <xdr:cNvPr id="318" name="n_3mainValue【福祉施設】&#10;有形固定資産減価償却率"/>
        <xdr:cNvSpPr txBox="1"/>
      </xdr:nvSpPr>
      <xdr:spPr>
        <a:xfrm>
          <a:off x="16110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43832</xdr:rowOff>
    </xdr:from>
    <xdr:ext cx="405111" cy="259045"/>
    <xdr:sp macro="" textlink="">
      <xdr:nvSpPr>
        <xdr:cNvPr id="319" name="n_4mainValue【福祉施設】&#10;有形固定資産減価償却率"/>
        <xdr:cNvSpPr txBox="1"/>
      </xdr:nvSpPr>
      <xdr:spPr>
        <a:xfrm>
          <a:off x="83630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219565" y="13414247"/>
          <a:ext cx="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258300" y="131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154160" y="13414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9258300" y="14177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192260" y="14322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8445500" y="14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7670800" y="14368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6873240" y="14369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098540" y="143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153721</xdr:rowOff>
    </xdr:from>
    <xdr:to>
      <xdr:col>55</xdr:col>
      <xdr:colOff>50800</xdr:colOff>
      <xdr:row>86</xdr:row>
      <xdr:rowOff>83871</xdr:rowOff>
    </xdr:to>
    <xdr:sp macro="" textlink="">
      <xdr:nvSpPr>
        <xdr:cNvPr id="357" name="楕円 356"/>
        <xdr:cNvSpPr/>
      </xdr:nvSpPr>
      <xdr:spPr>
        <a:xfrm>
          <a:off x="9192260" y="14403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68648</xdr:rowOff>
    </xdr:from>
    <xdr:ext cx="469744" cy="259045"/>
    <xdr:sp macro="" textlink="">
      <xdr:nvSpPr>
        <xdr:cNvPr id="358" name="【福祉施設】&#10;一人当たり面積該当値テキスト"/>
        <xdr:cNvSpPr txBox="1"/>
      </xdr:nvSpPr>
      <xdr:spPr>
        <a:xfrm>
          <a:off x="9258300" y="143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153721</xdr:rowOff>
    </xdr:from>
    <xdr:to>
      <xdr:col>50</xdr:col>
      <xdr:colOff>165100</xdr:colOff>
      <xdr:row>86</xdr:row>
      <xdr:rowOff>83871</xdr:rowOff>
    </xdr:to>
    <xdr:sp macro="" textlink="">
      <xdr:nvSpPr>
        <xdr:cNvPr id="359" name="楕円 358"/>
        <xdr:cNvSpPr/>
      </xdr:nvSpPr>
      <xdr:spPr>
        <a:xfrm>
          <a:off x="844550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33071</xdr:rowOff>
    </xdr:from>
    <xdr:to>
      <xdr:col>55</xdr:col>
      <xdr:colOff>0</xdr:colOff>
      <xdr:row>86</xdr:row>
      <xdr:rowOff>33071</xdr:rowOff>
    </xdr:to>
    <xdr:cxnSp macro="">
      <xdr:nvCxnSpPr>
        <xdr:cNvPr id="360" name="直線コネクタ 359"/>
        <xdr:cNvCxnSpPr/>
      </xdr:nvCxnSpPr>
      <xdr:spPr>
        <a:xfrm>
          <a:off x="8496300" y="1445011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153721</xdr:rowOff>
    </xdr:from>
    <xdr:to>
      <xdr:col>46</xdr:col>
      <xdr:colOff>38100</xdr:colOff>
      <xdr:row>86</xdr:row>
      <xdr:rowOff>83871</xdr:rowOff>
    </xdr:to>
    <xdr:sp macro="" textlink="">
      <xdr:nvSpPr>
        <xdr:cNvPr id="361" name="楕円 360"/>
        <xdr:cNvSpPr/>
      </xdr:nvSpPr>
      <xdr:spPr>
        <a:xfrm>
          <a:off x="7670800" y="14403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33071</xdr:rowOff>
    </xdr:from>
    <xdr:to>
      <xdr:col>50</xdr:col>
      <xdr:colOff>114300</xdr:colOff>
      <xdr:row>86</xdr:row>
      <xdr:rowOff>33071</xdr:rowOff>
    </xdr:to>
    <xdr:cxnSp macro="">
      <xdr:nvCxnSpPr>
        <xdr:cNvPr id="362" name="直線コネクタ 361"/>
        <xdr:cNvCxnSpPr/>
      </xdr:nvCxnSpPr>
      <xdr:spPr>
        <a:xfrm>
          <a:off x="7713980" y="144501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153721</xdr:rowOff>
    </xdr:from>
    <xdr:to>
      <xdr:col>41</xdr:col>
      <xdr:colOff>101600</xdr:colOff>
      <xdr:row>86</xdr:row>
      <xdr:rowOff>83871</xdr:rowOff>
    </xdr:to>
    <xdr:sp macro="" textlink="">
      <xdr:nvSpPr>
        <xdr:cNvPr id="363" name="楕円 362"/>
        <xdr:cNvSpPr/>
      </xdr:nvSpPr>
      <xdr:spPr>
        <a:xfrm>
          <a:off x="687324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33071</xdr:rowOff>
    </xdr:from>
    <xdr:to>
      <xdr:col>45</xdr:col>
      <xdr:colOff>177800</xdr:colOff>
      <xdr:row>86</xdr:row>
      <xdr:rowOff>33071</xdr:rowOff>
    </xdr:to>
    <xdr:cxnSp macro="">
      <xdr:nvCxnSpPr>
        <xdr:cNvPr id="364" name="直線コネクタ 363"/>
        <xdr:cNvCxnSpPr/>
      </xdr:nvCxnSpPr>
      <xdr:spPr>
        <a:xfrm>
          <a:off x="6924040" y="144501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153721</xdr:rowOff>
    </xdr:from>
    <xdr:to>
      <xdr:col>36</xdr:col>
      <xdr:colOff>165100</xdr:colOff>
      <xdr:row>86</xdr:row>
      <xdr:rowOff>83871</xdr:rowOff>
    </xdr:to>
    <xdr:sp macro="" textlink="">
      <xdr:nvSpPr>
        <xdr:cNvPr id="365" name="楕円 364"/>
        <xdr:cNvSpPr/>
      </xdr:nvSpPr>
      <xdr:spPr>
        <a:xfrm>
          <a:off x="609854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33071</xdr:rowOff>
    </xdr:from>
    <xdr:to>
      <xdr:col>41</xdr:col>
      <xdr:colOff>50800</xdr:colOff>
      <xdr:row>86</xdr:row>
      <xdr:rowOff>33071</xdr:rowOff>
    </xdr:to>
    <xdr:cxnSp macro="">
      <xdr:nvCxnSpPr>
        <xdr:cNvPr id="366" name="直線コネクタ 365"/>
        <xdr:cNvCxnSpPr/>
      </xdr:nvCxnSpPr>
      <xdr:spPr>
        <a:xfrm>
          <a:off x="6149340" y="144501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xdr:cNvSpPr txBox="1"/>
      </xdr:nvSpPr>
      <xdr:spPr>
        <a:xfrm>
          <a:off x="8271587" y="14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xdr:cNvSpPr txBox="1"/>
      </xdr:nvSpPr>
      <xdr:spPr>
        <a:xfrm>
          <a:off x="750958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xdr:cNvSpPr txBox="1"/>
      </xdr:nvSpPr>
      <xdr:spPr>
        <a:xfrm>
          <a:off x="6712027" y="1414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0" name="n_4aveValue【福祉施設】&#10;一人当たり面積"/>
        <xdr:cNvSpPr txBox="1"/>
      </xdr:nvSpPr>
      <xdr:spPr>
        <a:xfrm>
          <a:off x="5937327" y="141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74998</xdr:rowOff>
    </xdr:from>
    <xdr:ext cx="469744" cy="259045"/>
    <xdr:sp macro="" textlink="">
      <xdr:nvSpPr>
        <xdr:cNvPr id="371" name="n_1mainValue【福祉施設】&#10;一人当たり面積"/>
        <xdr:cNvSpPr txBox="1"/>
      </xdr:nvSpPr>
      <xdr:spPr>
        <a:xfrm>
          <a:off x="827158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74998</xdr:rowOff>
    </xdr:from>
    <xdr:ext cx="469744" cy="259045"/>
    <xdr:sp macro="" textlink="">
      <xdr:nvSpPr>
        <xdr:cNvPr id="372" name="n_2mainValue【福祉施設】&#10;一人当たり面積"/>
        <xdr:cNvSpPr txBox="1"/>
      </xdr:nvSpPr>
      <xdr:spPr>
        <a:xfrm>
          <a:off x="750958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74998</xdr:rowOff>
    </xdr:from>
    <xdr:ext cx="469744" cy="259045"/>
    <xdr:sp macro="" textlink="">
      <xdr:nvSpPr>
        <xdr:cNvPr id="373" name="n_3mainValue【福祉施設】&#10;一人当たり面積"/>
        <xdr:cNvSpPr txBox="1"/>
      </xdr:nvSpPr>
      <xdr:spPr>
        <a:xfrm>
          <a:off x="671202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74998</xdr:rowOff>
    </xdr:from>
    <xdr:ext cx="469744" cy="259045"/>
    <xdr:sp macro="" textlink="">
      <xdr:nvSpPr>
        <xdr:cNvPr id="374" name="n_4mainValue【福祉施設】&#10;一人当たり面積"/>
        <xdr:cNvSpPr txBox="1"/>
      </xdr:nvSpPr>
      <xdr:spPr>
        <a:xfrm>
          <a:off x="593732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086225" y="16817339"/>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12496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02082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12496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02082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124960" y="17390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03606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27032</xdr:rowOff>
    </xdr:from>
    <xdr:to>
      <xdr:col>24</xdr:col>
      <xdr:colOff>114300</xdr:colOff>
      <xdr:row>106</xdr:row>
      <xdr:rowOff>128632</xdr:rowOff>
    </xdr:to>
    <xdr:sp macro="" textlink="">
      <xdr:nvSpPr>
        <xdr:cNvPr id="416" name="楕円 415"/>
        <xdr:cNvSpPr/>
      </xdr:nvSpPr>
      <xdr:spPr>
        <a:xfrm>
          <a:off x="4036060" y="177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5459</xdr:rowOff>
    </xdr:from>
    <xdr:ext cx="405111" cy="259045"/>
    <xdr:sp macro="" textlink="">
      <xdr:nvSpPr>
        <xdr:cNvPr id="417" name="【市民会館】&#10;有形固定資産減価償却率該当値テキスト"/>
        <xdr:cNvSpPr txBox="1"/>
      </xdr:nvSpPr>
      <xdr:spPr>
        <a:xfrm>
          <a:off x="4124960"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418" name="楕円 417"/>
        <xdr:cNvSpPr/>
      </xdr:nvSpPr>
      <xdr:spPr>
        <a:xfrm>
          <a:off x="33121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77832</xdr:rowOff>
    </xdr:to>
    <xdr:cxnSp macro="">
      <xdr:nvCxnSpPr>
        <xdr:cNvPr id="419" name="直線コネクタ 418"/>
        <xdr:cNvCxnSpPr/>
      </xdr:nvCxnSpPr>
      <xdr:spPr>
        <a:xfrm>
          <a:off x="3355340" y="17846040"/>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0" name="楕円 419"/>
        <xdr:cNvSpPr/>
      </xdr:nvSpPr>
      <xdr:spPr>
        <a:xfrm>
          <a:off x="251460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76200</xdr:rowOff>
    </xdr:to>
    <xdr:cxnSp macro="">
      <xdr:nvCxnSpPr>
        <xdr:cNvPr id="421" name="直線コネクタ 420"/>
        <xdr:cNvCxnSpPr/>
      </xdr:nvCxnSpPr>
      <xdr:spPr>
        <a:xfrm>
          <a:off x="2565400" y="1782317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22" name="楕円 421"/>
        <xdr:cNvSpPr/>
      </xdr:nvSpPr>
      <xdr:spPr>
        <a:xfrm>
          <a:off x="17399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53339</xdr:rowOff>
    </xdr:to>
    <xdr:cxnSp macro="">
      <xdr:nvCxnSpPr>
        <xdr:cNvPr id="423" name="直線コネクタ 422"/>
        <xdr:cNvCxnSpPr/>
      </xdr:nvCxnSpPr>
      <xdr:spPr>
        <a:xfrm>
          <a:off x="1790700" y="17798688"/>
          <a:ext cx="7747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24" name="楕円 423"/>
        <xdr:cNvSpPr/>
      </xdr:nvSpPr>
      <xdr:spPr>
        <a:xfrm>
          <a:off x="965200" y="17728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xdr:rowOff>
    </xdr:from>
    <xdr:to>
      <xdr:col>10</xdr:col>
      <xdr:colOff>114300</xdr:colOff>
      <xdr:row>106</xdr:row>
      <xdr:rowOff>28848</xdr:rowOff>
    </xdr:to>
    <xdr:cxnSp macro="">
      <xdr:nvCxnSpPr>
        <xdr:cNvPr id="425" name="直線コネクタ 424"/>
        <xdr:cNvCxnSpPr/>
      </xdr:nvCxnSpPr>
      <xdr:spPr>
        <a:xfrm>
          <a:off x="1008380" y="17775827"/>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8363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430" name="n_1mainValue【市民会館】&#10;有形固定資産減価償却率"/>
        <xdr:cNvSpPr txBox="1"/>
      </xdr:nvSpPr>
      <xdr:spPr>
        <a:xfrm>
          <a:off x="317056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1" name="n_2mainValue【市民会館】&#10;有形固定資産減価償却率"/>
        <xdr:cNvSpPr txBox="1"/>
      </xdr:nvSpPr>
      <xdr:spPr>
        <a:xfrm>
          <a:off x="238570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32" name="n_3mainValue【市民会館】&#10;有形固定資産減価償却率"/>
        <xdr:cNvSpPr txBox="1"/>
      </xdr:nvSpPr>
      <xdr:spPr>
        <a:xfrm>
          <a:off x="16110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3" name="n_4mainValue【市民会館】&#10;有形固定資産減価償却率"/>
        <xdr:cNvSpPr txBox="1"/>
      </xdr:nvSpPr>
      <xdr:spPr>
        <a:xfrm>
          <a:off x="8363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219565" y="17110557"/>
          <a:ext cx="0" cy="10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258300" y="181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154160" y="18174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258300" y="168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154160" y="17110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258300" y="17890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192260" y="18035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8445500" y="1807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7670800" y="18072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6873240" y="1807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098540" y="180726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140157</xdr:rowOff>
    </xdr:from>
    <xdr:to>
      <xdr:col>55</xdr:col>
      <xdr:colOff>50800</xdr:colOff>
      <xdr:row>108</xdr:row>
      <xdr:rowOff>70307</xdr:rowOff>
    </xdr:to>
    <xdr:sp macro="" textlink="">
      <xdr:nvSpPr>
        <xdr:cNvPr id="471" name="楕円 470"/>
        <xdr:cNvSpPr/>
      </xdr:nvSpPr>
      <xdr:spPr>
        <a:xfrm>
          <a:off x="9192260" y="18077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9258300"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140157</xdr:rowOff>
    </xdr:from>
    <xdr:to>
      <xdr:col>50</xdr:col>
      <xdr:colOff>165100</xdr:colOff>
      <xdr:row>108</xdr:row>
      <xdr:rowOff>70307</xdr:rowOff>
    </xdr:to>
    <xdr:sp macro="" textlink="">
      <xdr:nvSpPr>
        <xdr:cNvPr id="473" name="楕円 472"/>
        <xdr:cNvSpPr/>
      </xdr:nvSpPr>
      <xdr:spPr>
        <a:xfrm>
          <a:off x="8445500" y="1807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19507</xdr:rowOff>
    </xdr:from>
    <xdr:to>
      <xdr:col>55</xdr:col>
      <xdr:colOff>0</xdr:colOff>
      <xdr:row>108</xdr:row>
      <xdr:rowOff>19507</xdr:rowOff>
    </xdr:to>
    <xdr:cxnSp macro="">
      <xdr:nvCxnSpPr>
        <xdr:cNvPr id="474" name="直線コネクタ 473"/>
        <xdr:cNvCxnSpPr/>
      </xdr:nvCxnSpPr>
      <xdr:spPr>
        <a:xfrm>
          <a:off x="8496300" y="1812462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140157</xdr:rowOff>
    </xdr:from>
    <xdr:to>
      <xdr:col>46</xdr:col>
      <xdr:colOff>38100</xdr:colOff>
      <xdr:row>108</xdr:row>
      <xdr:rowOff>70307</xdr:rowOff>
    </xdr:to>
    <xdr:sp macro="" textlink="">
      <xdr:nvSpPr>
        <xdr:cNvPr id="475" name="楕円 474"/>
        <xdr:cNvSpPr/>
      </xdr:nvSpPr>
      <xdr:spPr>
        <a:xfrm>
          <a:off x="7670800" y="18077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19507</xdr:rowOff>
    </xdr:from>
    <xdr:to>
      <xdr:col>50</xdr:col>
      <xdr:colOff>114300</xdr:colOff>
      <xdr:row>108</xdr:row>
      <xdr:rowOff>19507</xdr:rowOff>
    </xdr:to>
    <xdr:cxnSp macro="">
      <xdr:nvCxnSpPr>
        <xdr:cNvPr id="476" name="直線コネクタ 475"/>
        <xdr:cNvCxnSpPr/>
      </xdr:nvCxnSpPr>
      <xdr:spPr>
        <a:xfrm>
          <a:off x="7713980" y="1812462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140615</xdr:rowOff>
    </xdr:from>
    <xdr:to>
      <xdr:col>41</xdr:col>
      <xdr:colOff>101600</xdr:colOff>
      <xdr:row>108</xdr:row>
      <xdr:rowOff>70765</xdr:rowOff>
    </xdr:to>
    <xdr:sp macro="" textlink="">
      <xdr:nvSpPr>
        <xdr:cNvPr id="477" name="楕円 476"/>
        <xdr:cNvSpPr/>
      </xdr:nvSpPr>
      <xdr:spPr>
        <a:xfrm>
          <a:off x="6873240" y="1807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19507</xdr:rowOff>
    </xdr:from>
    <xdr:to>
      <xdr:col>45</xdr:col>
      <xdr:colOff>177800</xdr:colOff>
      <xdr:row>108</xdr:row>
      <xdr:rowOff>19965</xdr:rowOff>
    </xdr:to>
    <xdr:cxnSp macro="">
      <xdr:nvCxnSpPr>
        <xdr:cNvPr id="478" name="直線コネクタ 477"/>
        <xdr:cNvCxnSpPr/>
      </xdr:nvCxnSpPr>
      <xdr:spPr>
        <a:xfrm flipV="1">
          <a:off x="6924040" y="18124627"/>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140157</xdr:rowOff>
    </xdr:from>
    <xdr:to>
      <xdr:col>36</xdr:col>
      <xdr:colOff>165100</xdr:colOff>
      <xdr:row>108</xdr:row>
      <xdr:rowOff>70307</xdr:rowOff>
    </xdr:to>
    <xdr:sp macro="" textlink="">
      <xdr:nvSpPr>
        <xdr:cNvPr id="479" name="楕円 478"/>
        <xdr:cNvSpPr/>
      </xdr:nvSpPr>
      <xdr:spPr>
        <a:xfrm>
          <a:off x="6098540" y="1807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19507</xdr:rowOff>
    </xdr:from>
    <xdr:to>
      <xdr:col>41</xdr:col>
      <xdr:colOff>50800</xdr:colOff>
      <xdr:row>108</xdr:row>
      <xdr:rowOff>19965</xdr:rowOff>
    </xdr:to>
    <xdr:cxnSp macro="">
      <xdr:nvCxnSpPr>
        <xdr:cNvPr id="480" name="直線コネクタ 479"/>
        <xdr:cNvCxnSpPr/>
      </xdr:nvCxnSpPr>
      <xdr:spPr>
        <a:xfrm>
          <a:off x="6149340" y="18124627"/>
          <a:ext cx="7747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xdr:cNvSpPr txBox="1"/>
      </xdr:nvSpPr>
      <xdr:spPr>
        <a:xfrm>
          <a:off x="8271587"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xdr:cNvSpPr txBox="1"/>
      </xdr:nvSpPr>
      <xdr:spPr>
        <a:xfrm>
          <a:off x="7509587"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xdr:cNvSpPr txBox="1"/>
      </xdr:nvSpPr>
      <xdr:spPr>
        <a:xfrm>
          <a:off x="6712027" y="1785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xdr:cNvSpPr txBox="1"/>
      </xdr:nvSpPr>
      <xdr:spPr>
        <a:xfrm>
          <a:off x="5937327"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61434</xdr:rowOff>
    </xdr:from>
    <xdr:ext cx="469744" cy="259045"/>
    <xdr:sp macro="" textlink="">
      <xdr:nvSpPr>
        <xdr:cNvPr id="485" name="n_1mainValue【市民会館】&#10;一人当たり面積"/>
        <xdr:cNvSpPr txBox="1"/>
      </xdr:nvSpPr>
      <xdr:spPr>
        <a:xfrm>
          <a:off x="827158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61434</xdr:rowOff>
    </xdr:from>
    <xdr:ext cx="469744" cy="259045"/>
    <xdr:sp macro="" textlink="">
      <xdr:nvSpPr>
        <xdr:cNvPr id="486" name="n_2mainValue【市民会館】&#10;一人当たり面積"/>
        <xdr:cNvSpPr txBox="1"/>
      </xdr:nvSpPr>
      <xdr:spPr>
        <a:xfrm>
          <a:off x="750958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61892</xdr:rowOff>
    </xdr:from>
    <xdr:ext cx="469744" cy="259045"/>
    <xdr:sp macro="" textlink="">
      <xdr:nvSpPr>
        <xdr:cNvPr id="487" name="n_3mainValue【市民会館】&#10;一人当たり面積"/>
        <xdr:cNvSpPr txBox="1"/>
      </xdr:nvSpPr>
      <xdr:spPr>
        <a:xfrm>
          <a:off x="6712027" y="18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61434</xdr:rowOff>
    </xdr:from>
    <xdr:ext cx="469744" cy="259045"/>
    <xdr:sp macro="" textlink="">
      <xdr:nvSpPr>
        <xdr:cNvPr id="488" name="n_4mainValue【市民会館】&#10;一人当たり面積"/>
        <xdr:cNvSpPr txBox="1"/>
      </xdr:nvSpPr>
      <xdr:spPr>
        <a:xfrm>
          <a:off x="593732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4375764" y="5736771"/>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4414500" y="5519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4287500" y="5736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530" name="楕円 529"/>
        <xdr:cNvSpPr/>
      </xdr:nvSpPr>
      <xdr:spPr>
        <a:xfrm>
          <a:off x="14325600" y="67848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531" name="【一般廃棄物処理施設】&#10;有形固定資産減価償却率該当値テキスト"/>
        <xdr:cNvSpPr txBox="1"/>
      </xdr:nvSpPr>
      <xdr:spPr>
        <a:xfrm>
          <a:off x="14414500" y="676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532" name="楕円 531"/>
        <xdr:cNvSpPr/>
      </xdr:nvSpPr>
      <xdr:spPr>
        <a:xfrm>
          <a:off x="1357884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130084</xdr:rowOff>
    </xdr:to>
    <xdr:cxnSp macro="">
      <xdr:nvCxnSpPr>
        <xdr:cNvPr id="533" name="直線コネクタ 532"/>
        <xdr:cNvCxnSpPr/>
      </xdr:nvCxnSpPr>
      <xdr:spPr>
        <a:xfrm>
          <a:off x="13629640" y="6834051"/>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51526</xdr:rowOff>
    </xdr:from>
    <xdr:to>
      <xdr:col>76</xdr:col>
      <xdr:colOff>165100</xdr:colOff>
      <xdr:row>40</xdr:row>
      <xdr:rowOff>153126</xdr:rowOff>
    </xdr:to>
    <xdr:sp macro="" textlink="">
      <xdr:nvSpPr>
        <xdr:cNvPr id="534" name="楕円 533"/>
        <xdr:cNvSpPr/>
      </xdr:nvSpPr>
      <xdr:spPr>
        <a:xfrm>
          <a:off x="1280414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102326</xdr:rowOff>
    </xdr:from>
    <xdr:to>
      <xdr:col>81</xdr:col>
      <xdr:colOff>50800</xdr:colOff>
      <xdr:row>40</xdr:row>
      <xdr:rowOff>128451</xdr:rowOff>
    </xdr:to>
    <xdr:cxnSp macro="">
      <xdr:nvCxnSpPr>
        <xdr:cNvPr id="535" name="直線コネクタ 534"/>
        <xdr:cNvCxnSpPr/>
      </xdr:nvCxnSpPr>
      <xdr:spPr>
        <a:xfrm>
          <a:off x="12854940" y="6807926"/>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536" name="楕円 535"/>
        <xdr:cNvSpPr/>
      </xdr:nvSpPr>
      <xdr:spPr>
        <a:xfrm>
          <a:off x="12029440" y="6786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102326</xdr:rowOff>
    </xdr:from>
    <xdr:to>
      <xdr:col>76</xdr:col>
      <xdr:colOff>114300</xdr:colOff>
      <xdr:row>40</xdr:row>
      <xdr:rowOff>131717</xdr:rowOff>
    </xdr:to>
    <xdr:cxnSp macro="">
      <xdr:nvCxnSpPr>
        <xdr:cNvPr id="537" name="直線コネクタ 536"/>
        <xdr:cNvCxnSpPr/>
      </xdr:nvCxnSpPr>
      <xdr:spPr>
        <a:xfrm flipV="1">
          <a:off x="12072620" y="680792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9072</xdr:rowOff>
    </xdr:from>
    <xdr:to>
      <xdr:col>67</xdr:col>
      <xdr:colOff>101600</xdr:colOff>
      <xdr:row>40</xdr:row>
      <xdr:rowOff>110672</xdr:rowOff>
    </xdr:to>
    <xdr:sp macro="" textlink="">
      <xdr:nvSpPr>
        <xdr:cNvPr id="538" name="楕円 537"/>
        <xdr:cNvSpPr/>
      </xdr:nvSpPr>
      <xdr:spPr>
        <a:xfrm>
          <a:off x="1123188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59872</xdr:rowOff>
    </xdr:from>
    <xdr:to>
      <xdr:col>71</xdr:col>
      <xdr:colOff>177800</xdr:colOff>
      <xdr:row>40</xdr:row>
      <xdr:rowOff>131717</xdr:rowOff>
    </xdr:to>
    <xdr:cxnSp macro="">
      <xdr:nvCxnSpPr>
        <xdr:cNvPr id="539" name="直線コネクタ 538"/>
        <xdr:cNvCxnSpPr/>
      </xdr:nvCxnSpPr>
      <xdr:spPr>
        <a:xfrm>
          <a:off x="11282680" y="6765472"/>
          <a:ext cx="78994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3437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2675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19005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544" name="n_1mainValue【一般廃棄物処理施設】&#10;有形固定資産減価償却率"/>
        <xdr:cNvSpPr txBox="1"/>
      </xdr:nvSpPr>
      <xdr:spPr>
        <a:xfrm>
          <a:off x="1343724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144253</xdr:rowOff>
    </xdr:from>
    <xdr:ext cx="405111" cy="259045"/>
    <xdr:sp macro="" textlink="">
      <xdr:nvSpPr>
        <xdr:cNvPr id="545" name="n_2mainValue【一般廃棄物処理施設】&#10;有形固定資産減価償却率"/>
        <xdr:cNvSpPr txBox="1"/>
      </xdr:nvSpPr>
      <xdr:spPr>
        <a:xfrm>
          <a:off x="1267524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546" name="n_3mainValue【一般廃棄物処理施設】&#10;有形固定資産減価償却率"/>
        <xdr:cNvSpPr txBox="1"/>
      </xdr:nvSpPr>
      <xdr:spPr>
        <a:xfrm>
          <a:off x="119005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101799</xdr:rowOff>
    </xdr:from>
    <xdr:ext cx="405111" cy="259045"/>
    <xdr:sp macro="" textlink="">
      <xdr:nvSpPr>
        <xdr:cNvPr id="547" name="n_4mainValue【一般廃棄物処理施設】&#10;有形固定資産減価償却率"/>
        <xdr:cNvSpPr txBox="1"/>
      </xdr:nvSpPr>
      <xdr:spPr>
        <a:xfrm>
          <a:off x="1110298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19509104" y="5618104"/>
          <a:ext cx="0" cy="15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19547840" y="71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19443700" y="7132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19547840" y="53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19443700" y="561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19547840" y="674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19458940" y="67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18735040" y="6789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17937480" y="6781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7162780" y="6803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6388080" y="682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123558</xdr:rowOff>
    </xdr:from>
    <xdr:to>
      <xdr:col>116</xdr:col>
      <xdr:colOff>114300</xdr:colOff>
      <xdr:row>39</xdr:row>
      <xdr:rowOff>53708</xdr:rowOff>
    </xdr:to>
    <xdr:sp macro="" textlink="">
      <xdr:nvSpPr>
        <xdr:cNvPr id="589" name="楕円 588"/>
        <xdr:cNvSpPr/>
      </xdr:nvSpPr>
      <xdr:spPr>
        <a:xfrm>
          <a:off x="19458940" y="6493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146435</xdr:rowOff>
    </xdr:from>
    <xdr:ext cx="599010" cy="259045"/>
    <xdr:sp macro="" textlink="">
      <xdr:nvSpPr>
        <xdr:cNvPr id="590" name="【一般廃棄物処理施設】&#10;一人当たり有形固定資産（償却資産）額該当値テキスト"/>
        <xdr:cNvSpPr txBox="1"/>
      </xdr:nvSpPr>
      <xdr:spPr>
        <a:xfrm>
          <a:off x="19547840" y="63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124847</xdr:rowOff>
    </xdr:from>
    <xdr:to>
      <xdr:col>112</xdr:col>
      <xdr:colOff>38100</xdr:colOff>
      <xdr:row>39</xdr:row>
      <xdr:rowOff>54997</xdr:rowOff>
    </xdr:to>
    <xdr:sp macro="" textlink="">
      <xdr:nvSpPr>
        <xdr:cNvPr id="591" name="楕円 590"/>
        <xdr:cNvSpPr/>
      </xdr:nvSpPr>
      <xdr:spPr>
        <a:xfrm>
          <a:off x="18735040" y="6495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2908</xdr:rowOff>
    </xdr:from>
    <xdr:to>
      <xdr:col>116</xdr:col>
      <xdr:colOff>63500</xdr:colOff>
      <xdr:row>39</xdr:row>
      <xdr:rowOff>4197</xdr:rowOff>
    </xdr:to>
    <xdr:cxnSp macro="">
      <xdr:nvCxnSpPr>
        <xdr:cNvPr id="592" name="直線コネクタ 591"/>
        <xdr:cNvCxnSpPr/>
      </xdr:nvCxnSpPr>
      <xdr:spPr>
        <a:xfrm flipV="1">
          <a:off x="18778220" y="6540868"/>
          <a:ext cx="73152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117990</xdr:rowOff>
    </xdr:from>
    <xdr:to>
      <xdr:col>107</xdr:col>
      <xdr:colOff>101600</xdr:colOff>
      <xdr:row>39</xdr:row>
      <xdr:rowOff>48140</xdr:rowOff>
    </xdr:to>
    <xdr:sp macro="" textlink="">
      <xdr:nvSpPr>
        <xdr:cNvPr id="593" name="楕円 592"/>
        <xdr:cNvSpPr/>
      </xdr:nvSpPr>
      <xdr:spPr>
        <a:xfrm>
          <a:off x="17937480" y="6488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168790</xdr:rowOff>
    </xdr:from>
    <xdr:to>
      <xdr:col>111</xdr:col>
      <xdr:colOff>177800</xdr:colOff>
      <xdr:row>39</xdr:row>
      <xdr:rowOff>4197</xdr:rowOff>
    </xdr:to>
    <xdr:cxnSp macro="">
      <xdr:nvCxnSpPr>
        <xdr:cNvPr id="594" name="直線コネクタ 593"/>
        <xdr:cNvCxnSpPr/>
      </xdr:nvCxnSpPr>
      <xdr:spPr>
        <a:xfrm>
          <a:off x="17988280" y="6539110"/>
          <a:ext cx="78994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110733</xdr:rowOff>
    </xdr:from>
    <xdr:to>
      <xdr:col>102</xdr:col>
      <xdr:colOff>165100</xdr:colOff>
      <xdr:row>39</xdr:row>
      <xdr:rowOff>40883</xdr:rowOff>
    </xdr:to>
    <xdr:sp macro="" textlink="">
      <xdr:nvSpPr>
        <xdr:cNvPr id="595" name="楕円 594"/>
        <xdr:cNvSpPr/>
      </xdr:nvSpPr>
      <xdr:spPr>
        <a:xfrm>
          <a:off x="17162780" y="6481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161533</xdr:rowOff>
    </xdr:from>
    <xdr:to>
      <xdr:col>107</xdr:col>
      <xdr:colOff>50800</xdr:colOff>
      <xdr:row>38</xdr:row>
      <xdr:rowOff>168790</xdr:rowOff>
    </xdr:to>
    <xdr:cxnSp macro="">
      <xdr:nvCxnSpPr>
        <xdr:cNvPr id="596" name="直線コネクタ 595"/>
        <xdr:cNvCxnSpPr/>
      </xdr:nvCxnSpPr>
      <xdr:spPr>
        <a:xfrm>
          <a:off x="17213580" y="6531853"/>
          <a:ext cx="7747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100009</xdr:rowOff>
    </xdr:from>
    <xdr:to>
      <xdr:col>98</xdr:col>
      <xdr:colOff>38100</xdr:colOff>
      <xdr:row>39</xdr:row>
      <xdr:rowOff>30159</xdr:rowOff>
    </xdr:to>
    <xdr:sp macro="" textlink="">
      <xdr:nvSpPr>
        <xdr:cNvPr id="597" name="楕円 596"/>
        <xdr:cNvSpPr/>
      </xdr:nvSpPr>
      <xdr:spPr>
        <a:xfrm>
          <a:off x="16388080" y="6470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150809</xdr:rowOff>
    </xdr:from>
    <xdr:to>
      <xdr:col>102</xdr:col>
      <xdr:colOff>114300</xdr:colOff>
      <xdr:row>38</xdr:row>
      <xdr:rowOff>161533</xdr:rowOff>
    </xdr:to>
    <xdr:cxnSp macro="">
      <xdr:nvCxnSpPr>
        <xdr:cNvPr id="598" name="直線コネクタ 597"/>
        <xdr:cNvCxnSpPr/>
      </xdr:nvCxnSpPr>
      <xdr:spPr>
        <a:xfrm>
          <a:off x="16431260" y="6521129"/>
          <a:ext cx="78232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xdr:cNvSpPr txBox="1"/>
      </xdr:nvSpPr>
      <xdr:spPr>
        <a:xfrm>
          <a:off x="18528811" y="68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xdr:cNvSpPr txBox="1"/>
      </xdr:nvSpPr>
      <xdr:spPr>
        <a:xfrm>
          <a:off x="17766811" y="68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xdr:cNvSpPr txBox="1"/>
      </xdr:nvSpPr>
      <xdr:spPr>
        <a:xfrm>
          <a:off x="16969251" y="68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xdr:cNvSpPr txBox="1"/>
      </xdr:nvSpPr>
      <xdr:spPr>
        <a:xfrm>
          <a:off x="16194551" y="69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71524</xdr:rowOff>
    </xdr:from>
    <xdr:ext cx="599010" cy="259045"/>
    <xdr:sp macro="" textlink="">
      <xdr:nvSpPr>
        <xdr:cNvPr id="603" name="n_1mainValue【一般廃棄物処理施設】&#10;一人当たり有形固定資産（償却資産）額"/>
        <xdr:cNvSpPr txBox="1"/>
      </xdr:nvSpPr>
      <xdr:spPr>
        <a:xfrm>
          <a:off x="18496495" y="62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64667</xdr:rowOff>
    </xdr:from>
    <xdr:ext cx="599010" cy="259045"/>
    <xdr:sp macro="" textlink="">
      <xdr:nvSpPr>
        <xdr:cNvPr id="604" name="n_2mainValue【一般廃棄物処理施設】&#10;一人当たり有形固定資産（償却資産）額"/>
        <xdr:cNvSpPr txBox="1"/>
      </xdr:nvSpPr>
      <xdr:spPr>
        <a:xfrm>
          <a:off x="17734495" y="626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57410</xdr:rowOff>
    </xdr:from>
    <xdr:ext cx="599010" cy="259045"/>
    <xdr:sp macro="" textlink="">
      <xdr:nvSpPr>
        <xdr:cNvPr id="605" name="n_3mainValue【一般廃棄物処理施設】&#10;一人当たり有形固定資産（償却資産）額"/>
        <xdr:cNvSpPr txBox="1"/>
      </xdr:nvSpPr>
      <xdr:spPr>
        <a:xfrm>
          <a:off x="16936935" y="626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46686</xdr:rowOff>
    </xdr:from>
    <xdr:ext cx="599010" cy="259045"/>
    <xdr:sp macro="" textlink="">
      <xdr:nvSpPr>
        <xdr:cNvPr id="606" name="n_4mainValue【一般廃棄物処理施設】&#10;一人当たり有形固定資産（償却資産）額"/>
        <xdr:cNvSpPr txBox="1"/>
      </xdr:nvSpPr>
      <xdr:spPr>
        <a:xfrm>
          <a:off x="16162235" y="62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4375764" y="9261022"/>
          <a:ext cx="0" cy="141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4414500" y="984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3578840" y="1004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648" name="楕円 647"/>
        <xdr:cNvSpPr/>
      </xdr:nvSpPr>
      <xdr:spPr>
        <a:xfrm>
          <a:off x="14325600" y="103434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649" name="【保健センター・保健所】&#10;有形固定資産減価償却率該当値テキスト"/>
        <xdr:cNvSpPr txBox="1"/>
      </xdr:nvSpPr>
      <xdr:spPr>
        <a:xfrm>
          <a:off x="14414500"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650" name="楕円 649"/>
        <xdr:cNvSpPr/>
      </xdr:nvSpPr>
      <xdr:spPr>
        <a:xfrm>
          <a:off x="135788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61</xdr:row>
      <xdr:rowOff>168184</xdr:rowOff>
    </xdr:to>
    <xdr:cxnSp macro="">
      <xdr:nvCxnSpPr>
        <xdr:cNvPr id="651" name="直線コネクタ 650"/>
        <xdr:cNvCxnSpPr/>
      </xdr:nvCxnSpPr>
      <xdr:spPr>
        <a:xfrm>
          <a:off x="13629640" y="1039422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117384</xdr:rowOff>
    </xdr:from>
    <xdr:to>
      <xdr:col>76</xdr:col>
      <xdr:colOff>165100</xdr:colOff>
      <xdr:row>62</xdr:row>
      <xdr:rowOff>47534</xdr:rowOff>
    </xdr:to>
    <xdr:sp macro="" textlink="">
      <xdr:nvSpPr>
        <xdr:cNvPr id="652" name="楕円 651"/>
        <xdr:cNvSpPr/>
      </xdr:nvSpPr>
      <xdr:spPr>
        <a:xfrm>
          <a:off x="128041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168184</xdr:rowOff>
    </xdr:from>
    <xdr:to>
      <xdr:col>81</xdr:col>
      <xdr:colOff>50800</xdr:colOff>
      <xdr:row>61</xdr:row>
      <xdr:rowOff>168184</xdr:rowOff>
    </xdr:to>
    <xdr:cxnSp macro="">
      <xdr:nvCxnSpPr>
        <xdr:cNvPr id="653" name="直線コネクタ 652"/>
        <xdr:cNvCxnSpPr/>
      </xdr:nvCxnSpPr>
      <xdr:spPr>
        <a:xfrm>
          <a:off x="12854940" y="103942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654" name="楕円 653"/>
        <xdr:cNvSpPr/>
      </xdr:nvSpPr>
      <xdr:spPr>
        <a:xfrm>
          <a:off x="12029440" y="10343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61</xdr:row>
      <xdr:rowOff>168184</xdr:rowOff>
    </xdr:to>
    <xdr:cxnSp macro="">
      <xdr:nvCxnSpPr>
        <xdr:cNvPr id="655" name="直線コネクタ 654"/>
        <xdr:cNvCxnSpPr/>
      </xdr:nvCxnSpPr>
      <xdr:spPr>
        <a:xfrm>
          <a:off x="12072620" y="103942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656" name="楕円 655"/>
        <xdr:cNvSpPr/>
      </xdr:nvSpPr>
      <xdr:spPr>
        <a:xfrm>
          <a:off x="1123188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168184</xdr:rowOff>
    </xdr:to>
    <xdr:cxnSp macro="">
      <xdr:nvCxnSpPr>
        <xdr:cNvPr id="657" name="直線コネクタ 656"/>
        <xdr:cNvCxnSpPr/>
      </xdr:nvCxnSpPr>
      <xdr:spPr>
        <a:xfrm>
          <a:off x="11282680" y="1035666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662" name="n_1mainValue【保健センター・保健所】&#10;有形固定資産減価償却率"/>
        <xdr:cNvSpPr txBox="1"/>
      </xdr:nvSpPr>
      <xdr:spPr>
        <a:xfrm>
          <a:off x="13437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38661</xdr:rowOff>
    </xdr:from>
    <xdr:ext cx="405111" cy="259045"/>
    <xdr:sp macro="" textlink="">
      <xdr:nvSpPr>
        <xdr:cNvPr id="663" name="n_2mainValue【保健センター・保健所】&#10;有形固定資産減価償却率"/>
        <xdr:cNvSpPr txBox="1"/>
      </xdr:nvSpPr>
      <xdr:spPr>
        <a:xfrm>
          <a:off x="12675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664" name="n_3mainValue【保健センター・保健所】&#10;有形固定資産減価償却率"/>
        <xdr:cNvSpPr txBox="1"/>
      </xdr:nvSpPr>
      <xdr:spPr>
        <a:xfrm>
          <a:off x="119005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665" name="n_4mainValue【保健センター・保健所】&#10;有形固定資産減価償却率"/>
        <xdr:cNvSpPr txBox="1"/>
      </xdr:nvSpPr>
      <xdr:spPr>
        <a:xfrm>
          <a:off x="1110298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19509104" y="933069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19547840" y="91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194437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1954784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18735040" y="10598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1793748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716278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6388080" y="10605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5" name="楕円 704"/>
        <xdr:cNvSpPr/>
      </xdr:nvSpPr>
      <xdr:spPr>
        <a:xfrm>
          <a:off x="1945894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6" name="【保健センター・保健所】&#10;一人当たり面積該当値テキスト"/>
        <xdr:cNvSpPr txBox="1"/>
      </xdr:nvSpPr>
      <xdr:spPr>
        <a:xfrm>
          <a:off x="1954784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18735040" y="10697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15240</xdr:rowOff>
    </xdr:to>
    <xdr:cxnSp macro="">
      <xdr:nvCxnSpPr>
        <xdr:cNvPr id="708" name="直線コネクタ 707"/>
        <xdr:cNvCxnSpPr/>
      </xdr:nvCxnSpPr>
      <xdr:spPr>
        <a:xfrm flipV="1">
          <a:off x="18778220" y="1074039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09" name="楕円 708"/>
        <xdr:cNvSpPr/>
      </xdr:nvSpPr>
      <xdr:spPr>
        <a:xfrm>
          <a:off x="1793748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0" name="直線コネクタ 709"/>
        <xdr:cNvCxnSpPr/>
      </xdr:nvCxnSpPr>
      <xdr:spPr>
        <a:xfrm>
          <a:off x="17988280" y="10744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1" name="楕円 710"/>
        <xdr:cNvSpPr/>
      </xdr:nvSpPr>
      <xdr:spPr>
        <a:xfrm>
          <a:off x="1716278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2" name="直線コネクタ 711"/>
        <xdr:cNvCxnSpPr/>
      </xdr:nvCxnSpPr>
      <xdr:spPr>
        <a:xfrm>
          <a:off x="17213580" y="10744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3" name="楕円 712"/>
        <xdr:cNvSpPr/>
      </xdr:nvSpPr>
      <xdr:spPr>
        <a:xfrm>
          <a:off x="16388080" y="10697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4" name="直線コネクタ 713"/>
        <xdr:cNvCxnSpPr/>
      </xdr:nvCxnSpPr>
      <xdr:spPr>
        <a:xfrm>
          <a:off x="16431260" y="10744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xdr:cNvSpPr txBox="1"/>
      </xdr:nvSpPr>
      <xdr:spPr>
        <a:xfrm>
          <a:off x="185611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xdr:cNvSpPr txBox="1"/>
      </xdr:nvSpPr>
      <xdr:spPr>
        <a:xfrm>
          <a:off x="1777626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xdr:cNvSpPr txBox="1"/>
      </xdr:nvSpPr>
      <xdr:spPr>
        <a:xfrm>
          <a:off x="1700156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xdr:cNvSpPr txBox="1"/>
      </xdr:nvSpPr>
      <xdr:spPr>
        <a:xfrm>
          <a:off x="162268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185611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0" name="n_2mainValue【保健センター・保健所】&#10;一人当たり面積"/>
        <xdr:cNvSpPr txBox="1"/>
      </xdr:nvSpPr>
      <xdr:spPr>
        <a:xfrm>
          <a:off x="177762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1" name="n_3mainValue【保健センター・保健所】&#10;一人当たり面積"/>
        <xdr:cNvSpPr txBox="1"/>
      </xdr:nvSpPr>
      <xdr:spPr>
        <a:xfrm>
          <a:off x="170015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2" name="n_4mainValue【保健センター・保健所】&#10;一人当たり面積"/>
        <xdr:cNvSpPr txBox="1"/>
      </xdr:nvSpPr>
      <xdr:spPr>
        <a:xfrm>
          <a:off x="162268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4375764" y="13058775"/>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4414500"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4287500" y="14451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357884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28041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1231880" y="13564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63" name="楕円 762"/>
        <xdr:cNvSpPr/>
      </xdr:nvSpPr>
      <xdr:spPr>
        <a:xfrm>
          <a:off x="14325600" y="13587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64" name="【消防施設】&#10;有形固定資産減価償却率該当値テキスト"/>
        <xdr:cNvSpPr txBox="1"/>
      </xdr:nvSpPr>
      <xdr:spPr>
        <a:xfrm>
          <a:off x="144145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65" name="楕円 764"/>
        <xdr:cNvSpPr/>
      </xdr:nvSpPr>
      <xdr:spPr>
        <a:xfrm>
          <a:off x="135788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59055</xdr:rowOff>
    </xdr:to>
    <xdr:cxnSp macro="">
      <xdr:nvCxnSpPr>
        <xdr:cNvPr id="766" name="直線コネクタ 765"/>
        <xdr:cNvCxnSpPr/>
      </xdr:nvCxnSpPr>
      <xdr:spPr>
        <a:xfrm>
          <a:off x="13629640" y="1363789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767" name="楕円 766"/>
        <xdr:cNvSpPr/>
      </xdr:nvSpPr>
      <xdr:spPr>
        <a:xfrm>
          <a:off x="128041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59055</xdr:rowOff>
    </xdr:to>
    <xdr:cxnSp macro="">
      <xdr:nvCxnSpPr>
        <xdr:cNvPr id="768" name="直線コネクタ 767"/>
        <xdr:cNvCxnSpPr/>
      </xdr:nvCxnSpPr>
      <xdr:spPr>
        <a:xfrm>
          <a:off x="12854940" y="136378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769" name="楕円 768"/>
        <xdr:cNvSpPr/>
      </xdr:nvSpPr>
      <xdr:spPr>
        <a:xfrm>
          <a:off x="12029440" y="13590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62864</xdr:rowOff>
    </xdr:to>
    <xdr:cxnSp macro="">
      <xdr:nvCxnSpPr>
        <xdr:cNvPr id="770" name="直線コネクタ 769"/>
        <xdr:cNvCxnSpPr/>
      </xdr:nvCxnSpPr>
      <xdr:spPr>
        <a:xfrm flipV="1">
          <a:off x="12072620" y="1363789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771" name="楕円 770"/>
        <xdr:cNvSpPr/>
      </xdr:nvSpPr>
      <xdr:spPr>
        <a:xfrm>
          <a:off x="11231880" y="13556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62864</xdr:rowOff>
    </xdr:to>
    <xdr:cxnSp macro="">
      <xdr:nvCxnSpPr>
        <xdr:cNvPr id="772" name="直線コネクタ 771"/>
        <xdr:cNvCxnSpPr/>
      </xdr:nvCxnSpPr>
      <xdr:spPr>
        <a:xfrm>
          <a:off x="11282680" y="1360360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343724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xdr:cNvSpPr txBox="1"/>
      </xdr:nvSpPr>
      <xdr:spPr>
        <a:xfrm>
          <a:off x="12675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xdr:cNvSpPr txBox="1"/>
      </xdr:nvSpPr>
      <xdr:spPr>
        <a:xfrm>
          <a:off x="119005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xdr:cNvSpPr txBox="1"/>
      </xdr:nvSpPr>
      <xdr:spPr>
        <a:xfrm>
          <a:off x="11102984" y="1365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77" name="n_1mainValue【消防施設】&#10;有形固定資産減価償却率"/>
        <xdr:cNvSpPr txBox="1"/>
      </xdr:nvSpPr>
      <xdr:spPr>
        <a:xfrm>
          <a:off x="13437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778" name="n_2mainValue【消防施設】&#10;有形固定資産減価償却率"/>
        <xdr:cNvSpPr txBox="1"/>
      </xdr:nvSpPr>
      <xdr:spPr>
        <a:xfrm>
          <a:off x="12675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779" name="n_3mainValue【消防施設】&#10;有形固定資産減価償却率"/>
        <xdr:cNvSpPr txBox="1"/>
      </xdr:nvSpPr>
      <xdr:spPr>
        <a:xfrm>
          <a:off x="119005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92091</xdr:rowOff>
    </xdr:from>
    <xdr:ext cx="405111" cy="259045"/>
    <xdr:sp macro="" textlink="">
      <xdr:nvSpPr>
        <xdr:cNvPr id="780" name="n_4mainValue【消防施設】&#10;有形固定資産減価償却率"/>
        <xdr:cNvSpPr txBox="1"/>
      </xdr:nvSpPr>
      <xdr:spPr>
        <a:xfrm>
          <a:off x="1110298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19509104" y="13127083"/>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1954784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1944370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19547840" y="12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194437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19547840" y="14244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1945894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18735040" y="144359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17937480" y="1443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7162780" y="144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6388080" y="14442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165281</xdr:rowOff>
    </xdr:from>
    <xdr:to>
      <xdr:col>116</xdr:col>
      <xdr:colOff>114300</xdr:colOff>
      <xdr:row>86</xdr:row>
      <xdr:rowOff>95431</xdr:rowOff>
    </xdr:to>
    <xdr:sp macro="" textlink="">
      <xdr:nvSpPr>
        <xdr:cNvPr id="822" name="楕円 821"/>
        <xdr:cNvSpPr/>
      </xdr:nvSpPr>
      <xdr:spPr>
        <a:xfrm>
          <a:off x="194589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19547840" y="1436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165281</xdr:rowOff>
    </xdr:from>
    <xdr:to>
      <xdr:col>112</xdr:col>
      <xdr:colOff>38100</xdr:colOff>
      <xdr:row>86</xdr:row>
      <xdr:rowOff>95431</xdr:rowOff>
    </xdr:to>
    <xdr:sp macro="" textlink="">
      <xdr:nvSpPr>
        <xdr:cNvPr id="824" name="楕円 823"/>
        <xdr:cNvSpPr/>
      </xdr:nvSpPr>
      <xdr:spPr>
        <a:xfrm>
          <a:off x="1873504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44631</xdr:rowOff>
    </xdr:from>
    <xdr:to>
      <xdr:col>116</xdr:col>
      <xdr:colOff>63500</xdr:colOff>
      <xdr:row>86</xdr:row>
      <xdr:rowOff>44631</xdr:rowOff>
    </xdr:to>
    <xdr:cxnSp macro="">
      <xdr:nvCxnSpPr>
        <xdr:cNvPr id="825" name="直線コネクタ 824"/>
        <xdr:cNvCxnSpPr/>
      </xdr:nvCxnSpPr>
      <xdr:spPr>
        <a:xfrm>
          <a:off x="18778220" y="1446167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826" name="楕円 825"/>
        <xdr:cNvSpPr/>
      </xdr:nvSpPr>
      <xdr:spPr>
        <a:xfrm>
          <a:off x="1793748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44631</xdr:rowOff>
    </xdr:from>
    <xdr:to>
      <xdr:col>111</xdr:col>
      <xdr:colOff>177800</xdr:colOff>
      <xdr:row>86</xdr:row>
      <xdr:rowOff>44631</xdr:rowOff>
    </xdr:to>
    <xdr:cxnSp macro="">
      <xdr:nvCxnSpPr>
        <xdr:cNvPr id="827" name="直線コネクタ 826"/>
        <xdr:cNvCxnSpPr/>
      </xdr:nvCxnSpPr>
      <xdr:spPr>
        <a:xfrm>
          <a:off x="17988280" y="1446167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828" name="楕円 827"/>
        <xdr:cNvSpPr/>
      </xdr:nvSpPr>
      <xdr:spPr>
        <a:xfrm>
          <a:off x="1716278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829" name="直線コネクタ 828"/>
        <xdr:cNvCxnSpPr/>
      </xdr:nvCxnSpPr>
      <xdr:spPr>
        <a:xfrm>
          <a:off x="17213580" y="1446167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830" name="楕円 829"/>
        <xdr:cNvSpPr/>
      </xdr:nvSpPr>
      <xdr:spPr>
        <a:xfrm>
          <a:off x="1638808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831" name="直線コネクタ 830"/>
        <xdr:cNvCxnSpPr/>
      </xdr:nvCxnSpPr>
      <xdr:spPr>
        <a:xfrm>
          <a:off x="16431260" y="1446167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xdr:cNvSpPr txBox="1"/>
      </xdr:nvSpPr>
      <xdr:spPr>
        <a:xfrm>
          <a:off x="18561127" y="145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xdr:cNvSpPr txBox="1"/>
      </xdr:nvSpPr>
      <xdr:spPr>
        <a:xfrm>
          <a:off x="17776267"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xdr:cNvSpPr txBox="1"/>
      </xdr:nvSpPr>
      <xdr:spPr>
        <a:xfrm>
          <a:off x="170015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xdr:cNvSpPr txBox="1"/>
      </xdr:nvSpPr>
      <xdr:spPr>
        <a:xfrm>
          <a:off x="1622686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111958</xdr:rowOff>
    </xdr:from>
    <xdr:ext cx="469744" cy="259045"/>
    <xdr:sp macro="" textlink="">
      <xdr:nvSpPr>
        <xdr:cNvPr id="836" name="n_1mainValue【消防施設】&#10;一人当たり面積"/>
        <xdr:cNvSpPr txBox="1"/>
      </xdr:nvSpPr>
      <xdr:spPr>
        <a:xfrm>
          <a:off x="1856112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111958</xdr:rowOff>
    </xdr:from>
    <xdr:ext cx="469744" cy="259045"/>
    <xdr:sp macro="" textlink="">
      <xdr:nvSpPr>
        <xdr:cNvPr id="837" name="n_2mainValue【消防施設】&#10;一人当たり面積"/>
        <xdr:cNvSpPr txBox="1"/>
      </xdr:nvSpPr>
      <xdr:spPr>
        <a:xfrm>
          <a:off x="177762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838" name="n_3mainValue【消防施設】&#10;一人当たり面積"/>
        <xdr:cNvSpPr txBox="1"/>
      </xdr:nvSpPr>
      <xdr:spPr>
        <a:xfrm>
          <a:off x="170015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111958</xdr:rowOff>
    </xdr:from>
    <xdr:ext cx="469744" cy="259045"/>
    <xdr:sp macro="" textlink="">
      <xdr:nvSpPr>
        <xdr:cNvPr id="839" name="n_4mainValue【消防施設】&#10;一人当たり面積"/>
        <xdr:cNvSpPr txBox="1"/>
      </xdr:nvSpPr>
      <xdr:spPr>
        <a:xfrm>
          <a:off x="162268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4375764" y="167830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81" name="楕円 880"/>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82"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83" name="楕円 882"/>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84" name="直線コネクタ 883"/>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85" name="楕円 884"/>
        <xdr:cNvSpPr/>
      </xdr:nvSpPr>
      <xdr:spPr>
        <a:xfrm>
          <a:off x="128041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95794</xdr:rowOff>
    </xdr:to>
    <xdr:cxnSp macro="">
      <xdr:nvCxnSpPr>
        <xdr:cNvPr id="886" name="直線コネクタ 885"/>
        <xdr:cNvCxnSpPr/>
      </xdr:nvCxnSpPr>
      <xdr:spPr>
        <a:xfrm>
          <a:off x="12854940" y="178656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887" name="楕円 886"/>
        <xdr:cNvSpPr/>
      </xdr:nvSpPr>
      <xdr:spPr>
        <a:xfrm>
          <a:off x="12029440" y="17813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95794</xdr:rowOff>
    </xdr:to>
    <xdr:cxnSp macro="">
      <xdr:nvCxnSpPr>
        <xdr:cNvPr id="888" name="直線コネクタ 887"/>
        <xdr:cNvCxnSpPr/>
      </xdr:nvCxnSpPr>
      <xdr:spPr>
        <a:xfrm>
          <a:off x="12072620" y="1786400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889" name="楕円 888"/>
        <xdr:cNvSpPr/>
      </xdr:nvSpPr>
      <xdr:spPr>
        <a:xfrm>
          <a:off x="1123188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94162</xdr:rowOff>
    </xdr:to>
    <xdr:cxnSp macro="">
      <xdr:nvCxnSpPr>
        <xdr:cNvPr id="890" name="直線コネクタ 889"/>
        <xdr:cNvCxnSpPr/>
      </xdr:nvCxnSpPr>
      <xdr:spPr>
        <a:xfrm>
          <a:off x="11282680" y="17842774"/>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26752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19005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5"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96" name="n_2mainValue【庁舎】&#10;有形固定資産減価償却率"/>
        <xdr:cNvSpPr txBox="1"/>
      </xdr:nvSpPr>
      <xdr:spPr>
        <a:xfrm>
          <a:off x="12675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897" name="n_3mainValue【庁舎】&#10;有形固定資産減価償却率"/>
        <xdr:cNvSpPr txBox="1"/>
      </xdr:nvSpPr>
      <xdr:spPr>
        <a:xfrm>
          <a:off x="11900544" y="1790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898" name="n_4mainValue【庁舎】&#10;有形固定資産減価償却率"/>
        <xdr:cNvSpPr txBox="1"/>
      </xdr:nvSpPr>
      <xdr:spPr>
        <a:xfrm>
          <a:off x="1110298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19509104" y="1697964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19547840"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19443700" y="18239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19547840" y="167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19443700" y="1697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19547840" y="1782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19458940" y="179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18735040" y="18038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17937480" y="18047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7162780" y="18051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6388080" y="18053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33782</xdr:rowOff>
    </xdr:from>
    <xdr:to>
      <xdr:col>116</xdr:col>
      <xdr:colOff>114300</xdr:colOff>
      <xdr:row>107</xdr:row>
      <xdr:rowOff>135382</xdr:rowOff>
    </xdr:to>
    <xdr:sp macro="" textlink="">
      <xdr:nvSpPr>
        <xdr:cNvPr id="938" name="楕円 937"/>
        <xdr:cNvSpPr/>
      </xdr:nvSpPr>
      <xdr:spPr>
        <a:xfrm>
          <a:off x="1945894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12209</xdr:rowOff>
    </xdr:from>
    <xdr:ext cx="469744" cy="259045"/>
    <xdr:sp macro="" textlink="">
      <xdr:nvSpPr>
        <xdr:cNvPr id="939" name="【庁舎】&#10;一人当たり面積該当値テキスト"/>
        <xdr:cNvSpPr txBox="1"/>
      </xdr:nvSpPr>
      <xdr:spPr>
        <a:xfrm>
          <a:off x="19547840" y="179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940" name="楕円 939"/>
        <xdr:cNvSpPr/>
      </xdr:nvSpPr>
      <xdr:spPr>
        <a:xfrm>
          <a:off x="1873504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84582</xdr:rowOff>
    </xdr:from>
    <xdr:to>
      <xdr:col>116</xdr:col>
      <xdr:colOff>63500</xdr:colOff>
      <xdr:row>107</xdr:row>
      <xdr:rowOff>85344</xdr:rowOff>
    </xdr:to>
    <xdr:cxnSp macro="">
      <xdr:nvCxnSpPr>
        <xdr:cNvPr id="941" name="直線コネクタ 940"/>
        <xdr:cNvCxnSpPr/>
      </xdr:nvCxnSpPr>
      <xdr:spPr>
        <a:xfrm flipV="1">
          <a:off x="18778220" y="18022062"/>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33782</xdr:rowOff>
    </xdr:from>
    <xdr:to>
      <xdr:col>107</xdr:col>
      <xdr:colOff>101600</xdr:colOff>
      <xdr:row>107</xdr:row>
      <xdr:rowOff>135382</xdr:rowOff>
    </xdr:to>
    <xdr:sp macro="" textlink="">
      <xdr:nvSpPr>
        <xdr:cNvPr id="942" name="楕円 941"/>
        <xdr:cNvSpPr/>
      </xdr:nvSpPr>
      <xdr:spPr>
        <a:xfrm>
          <a:off x="1793748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84582</xdr:rowOff>
    </xdr:from>
    <xdr:to>
      <xdr:col>111</xdr:col>
      <xdr:colOff>177800</xdr:colOff>
      <xdr:row>107</xdr:row>
      <xdr:rowOff>85344</xdr:rowOff>
    </xdr:to>
    <xdr:cxnSp macro="">
      <xdr:nvCxnSpPr>
        <xdr:cNvPr id="943" name="直線コネクタ 942"/>
        <xdr:cNvCxnSpPr/>
      </xdr:nvCxnSpPr>
      <xdr:spPr>
        <a:xfrm>
          <a:off x="17988280" y="1802206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35306</xdr:rowOff>
    </xdr:from>
    <xdr:to>
      <xdr:col>102</xdr:col>
      <xdr:colOff>165100</xdr:colOff>
      <xdr:row>107</xdr:row>
      <xdr:rowOff>136906</xdr:rowOff>
    </xdr:to>
    <xdr:sp macro="" textlink="">
      <xdr:nvSpPr>
        <xdr:cNvPr id="944" name="楕円 943"/>
        <xdr:cNvSpPr/>
      </xdr:nvSpPr>
      <xdr:spPr>
        <a:xfrm>
          <a:off x="17162780" y="179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84582</xdr:rowOff>
    </xdr:from>
    <xdr:to>
      <xdr:col>107</xdr:col>
      <xdr:colOff>50800</xdr:colOff>
      <xdr:row>107</xdr:row>
      <xdr:rowOff>86106</xdr:rowOff>
    </xdr:to>
    <xdr:cxnSp macro="">
      <xdr:nvCxnSpPr>
        <xdr:cNvPr id="945" name="直線コネクタ 944"/>
        <xdr:cNvCxnSpPr/>
      </xdr:nvCxnSpPr>
      <xdr:spPr>
        <a:xfrm flipV="1">
          <a:off x="17213580" y="18022062"/>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946" name="楕円 945"/>
        <xdr:cNvSpPr/>
      </xdr:nvSpPr>
      <xdr:spPr>
        <a:xfrm>
          <a:off x="1638808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86106</xdr:rowOff>
    </xdr:to>
    <xdr:cxnSp macro="">
      <xdr:nvCxnSpPr>
        <xdr:cNvPr id="947" name="直線コネクタ 946"/>
        <xdr:cNvCxnSpPr/>
      </xdr:nvCxnSpPr>
      <xdr:spPr>
        <a:xfrm>
          <a:off x="16431260" y="18022824"/>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xdr:cNvSpPr txBox="1"/>
      </xdr:nvSpPr>
      <xdr:spPr>
        <a:xfrm>
          <a:off x="18561127" y="181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xdr:cNvSpPr txBox="1"/>
      </xdr:nvSpPr>
      <xdr:spPr>
        <a:xfrm>
          <a:off x="1777626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xdr:cNvSpPr txBox="1"/>
      </xdr:nvSpPr>
      <xdr:spPr>
        <a:xfrm>
          <a:off x="17001567" y="1814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xdr:cNvSpPr txBox="1"/>
      </xdr:nvSpPr>
      <xdr:spPr>
        <a:xfrm>
          <a:off x="16226867" y="1814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152671</xdr:rowOff>
    </xdr:from>
    <xdr:ext cx="469744" cy="259045"/>
    <xdr:sp macro="" textlink="">
      <xdr:nvSpPr>
        <xdr:cNvPr id="952" name="n_1mainValue【庁舎】&#10;一人当たり面積"/>
        <xdr:cNvSpPr txBox="1"/>
      </xdr:nvSpPr>
      <xdr:spPr>
        <a:xfrm>
          <a:off x="185611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151909</xdr:rowOff>
    </xdr:from>
    <xdr:ext cx="469744" cy="259045"/>
    <xdr:sp macro="" textlink="">
      <xdr:nvSpPr>
        <xdr:cNvPr id="953" name="n_2mainValue【庁舎】&#10;一人当たり面積"/>
        <xdr:cNvSpPr txBox="1"/>
      </xdr:nvSpPr>
      <xdr:spPr>
        <a:xfrm>
          <a:off x="17776267" y="177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153433</xdr:rowOff>
    </xdr:from>
    <xdr:ext cx="469744" cy="259045"/>
    <xdr:sp macro="" textlink="">
      <xdr:nvSpPr>
        <xdr:cNvPr id="954" name="n_3mainValue【庁舎】&#10;一人当たり面積"/>
        <xdr:cNvSpPr txBox="1"/>
      </xdr:nvSpPr>
      <xdr:spPr>
        <a:xfrm>
          <a:off x="17001567" y="177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152671</xdr:rowOff>
    </xdr:from>
    <xdr:ext cx="469744" cy="259045"/>
    <xdr:sp macro="" textlink="">
      <xdr:nvSpPr>
        <xdr:cNvPr id="955" name="n_4mainValue【庁舎】&#10;一人当たり面積"/>
        <xdr:cNvSpPr txBox="1"/>
      </xdr:nvSpPr>
      <xdr:spPr>
        <a:xfrm>
          <a:off x="1622686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ja-JP" sz="1400" b="1">
              <a:solidFill>
                <a:schemeClr val="dk1"/>
              </a:solidFill>
              <a:effectLst/>
              <a:latin typeface="+mn-lt"/>
              <a:ea typeface="+mn-ea"/>
              <a:cs typeface="+mn-cs"/>
            </a:rPr>
            <a:t>有形固定資産減価償却率について、ほとんどの施設で全国・県平均、類似団体平均値を上回っており、本市の施設は老朽化が進んでいることが懸念されます。</a:t>
          </a:r>
          <a:endParaRPr lang="ja-JP" altLang="ja-JP" sz="1400">
            <a:effectLst/>
          </a:endParaRPr>
        </a:p>
        <a:p>
          <a:pPr algn="l" eaLnBrk="1" fontAlgn="auto" latinLnBrk="0" hangingPunct="1"/>
          <a:r>
            <a:rPr lang="ja-JP" altLang="ja-JP" sz="1400" b="1" i="0">
              <a:solidFill>
                <a:schemeClr val="dk1"/>
              </a:solidFill>
              <a:effectLst/>
              <a:latin typeface="+mn-lt"/>
              <a:ea typeface="+mn-ea"/>
              <a:cs typeface="+mn-cs"/>
            </a:rPr>
            <a:t>一人当たりの面積等について、図書館、保健センター・保健所、福祉施設</a:t>
          </a:r>
          <a:r>
            <a:rPr kumimoji="1" lang="ja-JP" altLang="ja-JP" sz="1400" b="1">
              <a:solidFill>
                <a:schemeClr val="dk1"/>
              </a:solidFill>
              <a:effectLst/>
              <a:latin typeface="+mn-lt"/>
              <a:ea typeface="+mn-ea"/>
              <a:cs typeface="+mn-cs"/>
            </a:rPr>
            <a:t>は全国・県平均、類似団体平均値を下回って</a:t>
          </a:r>
          <a:r>
            <a:rPr kumimoji="1" lang="ja-JP" altLang="en-US" sz="1400" b="1">
              <a:solidFill>
                <a:schemeClr val="dk1"/>
              </a:solidFill>
              <a:effectLst/>
              <a:latin typeface="+mn-lt"/>
              <a:ea typeface="+mn-ea"/>
              <a:cs typeface="+mn-cs"/>
            </a:rPr>
            <a:t>おり、</a:t>
          </a:r>
          <a:r>
            <a:rPr lang="ja-JP" altLang="ja-JP" sz="1400" b="1">
              <a:solidFill>
                <a:schemeClr val="dk1"/>
              </a:solidFill>
              <a:effectLst/>
              <a:latin typeface="+mn-lt"/>
              <a:ea typeface="+mn-ea"/>
              <a:cs typeface="+mn-cs"/>
            </a:rPr>
            <a:t>老朽化が進んでいる施設については、亀山市公共施設等総合管理計画と整合性を図り、</a:t>
          </a:r>
          <a:r>
            <a:rPr lang="ja-JP" altLang="ja-JP" sz="14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３</a:t>
          </a:r>
          <a:r>
            <a:rPr lang="ja-JP" altLang="ja-JP" sz="1100" b="1" i="0">
              <a:solidFill>
                <a:schemeClr val="dk1"/>
              </a:solidFill>
              <a:effectLst/>
              <a:latin typeface="+mn-lt"/>
              <a:ea typeface="+mn-ea"/>
              <a:cs typeface="+mn-cs"/>
            </a:rPr>
            <a:t>箇年平均である財政力指数は、０．９</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と類似団体の中で上位を保っていま</a:t>
          </a:r>
          <a:r>
            <a:rPr lang="en-US" altLang="ja-JP" sz="1100" b="1" i="0">
              <a:solidFill>
                <a:schemeClr val="dk1"/>
              </a:solidFill>
              <a:effectLst/>
              <a:latin typeface="+mn-lt"/>
              <a:ea typeface="+mn-ea"/>
              <a:cs typeface="+mn-cs"/>
            </a:rPr>
            <a:t> </a:t>
          </a:r>
          <a:endParaRPr lang="ja-JP" altLang="ja-JP" sz="1400">
            <a:effectLst/>
          </a:endParaRPr>
        </a:p>
        <a:p>
          <a:pPr algn="l" rtl="1"/>
          <a:r>
            <a:rPr lang="ja-JP" altLang="ja-JP" sz="1100" b="1" i="0">
              <a:solidFill>
                <a:schemeClr val="dk1"/>
              </a:solidFill>
              <a:effectLst/>
              <a:latin typeface="+mn-lt"/>
              <a:ea typeface="+mn-ea"/>
              <a:cs typeface="+mn-cs"/>
            </a:rPr>
            <a:t>す。</a:t>
          </a:r>
          <a:endParaRPr lang="ja-JP" altLang="ja-JP" sz="1400">
            <a:effectLst/>
          </a:endParaRPr>
        </a:p>
        <a:p>
          <a:pPr algn="l" rtl="1"/>
          <a:r>
            <a:rPr lang="ja-JP" altLang="ja-JP" sz="1100" b="1" i="0">
              <a:solidFill>
                <a:schemeClr val="dk1"/>
              </a:solidFill>
              <a:effectLst/>
              <a:latin typeface="+mn-lt"/>
              <a:ea typeface="+mn-ea"/>
              <a:cs typeface="+mn-cs"/>
            </a:rPr>
            <a:t>　平成１７年度から平成２３年度においては、普通交付税の不交付団体であったが平成２４年度から交付団体に移行しており、今後も引き続き、亀山市行財政改革大綱に基づき、持続可能な健全財政を目指して行財政改革に取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17992</xdr:rowOff>
    </xdr:from>
    <xdr:to>
      <xdr:col>23</xdr:col>
      <xdr:colOff>133350</xdr:colOff>
      <xdr:row>37</xdr:row>
      <xdr:rowOff>38100</xdr:rowOff>
    </xdr:to>
    <xdr:cxnSp macro="">
      <xdr:nvCxnSpPr>
        <xdr:cNvPr id="69" name="直線コネクタ 68"/>
        <xdr:cNvCxnSpPr/>
      </xdr:nvCxnSpPr>
      <xdr:spPr>
        <a:xfrm>
          <a:off x="4114800" y="63616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xdr:cNvCxnSpPr/>
      </xdr:nvCxnSpPr>
      <xdr:spPr>
        <a:xfrm>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72619</xdr:rowOff>
    </xdr:from>
    <xdr:ext cx="736600" cy="259045"/>
    <xdr:sp macro="" textlink="">
      <xdr:nvSpPr>
        <xdr:cNvPr id="74" name="テキスト ボックス 73"/>
        <xdr:cNvSpPr txBox="1"/>
      </xdr:nvSpPr>
      <xdr:spPr>
        <a:xfrm>
          <a:off x="3733800" y="675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xdr:cNvCxnSpPr/>
      </xdr:nvCxnSpPr>
      <xdr:spPr>
        <a:xfrm>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52510</xdr:rowOff>
    </xdr:from>
    <xdr:ext cx="762000" cy="259045"/>
    <xdr:sp macro="" textlink="">
      <xdr:nvSpPr>
        <xdr:cNvPr id="77" name="テキスト ボックス 76"/>
        <xdr:cNvSpPr txBox="1"/>
      </xdr:nvSpPr>
      <xdr:spPr>
        <a:xfrm>
          <a:off x="2844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149225</xdr:rowOff>
    </xdr:to>
    <xdr:cxnSp macro="">
      <xdr:nvCxnSpPr>
        <xdr:cNvPr id="78" name="直線コネクタ 77"/>
        <xdr:cNvCxnSpPr/>
      </xdr:nvCxnSpPr>
      <xdr:spPr>
        <a:xfrm>
          <a:off x="1447800" y="62812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52510</xdr:rowOff>
    </xdr:from>
    <xdr:ext cx="762000" cy="259045"/>
    <xdr:sp macro="" textlink="">
      <xdr:nvSpPr>
        <xdr:cNvPr id="80" name="テキスト ボックス 79"/>
        <xdr:cNvSpPr txBox="1"/>
      </xdr:nvSpPr>
      <xdr:spPr>
        <a:xfrm>
          <a:off x="1955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72619</xdr:rowOff>
    </xdr:from>
    <xdr:ext cx="762000" cy="259045"/>
    <xdr:sp macro="" textlink="">
      <xdr:nvSpPr>
        <xdr:cNvPr id="82" name="テキスト ボックス 81"/>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4" name="楕円 93"/>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5" name="テキスト ボックス 94"/>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個人</a:t>
          </a:r>
          <a:r>
            <a:rPr lang="ja-JP" altLang="ja-JP" sz="1100" b="1" i="0">
              <a:solidFill>
                <a:schemeClr val="dk1"/>
              </a:solidFill>
              <a:effectLst/>
              <a:latin typeface="+mn-lt"/>
              <a:ea typeface="+mn-ea"/>
              <a:cs typeface="+mn-cs"/>
            </a:rPr>
            <a:t>市</a:t>
          </a:r>
          <a:r>
            <a:rPr lang="ja-JP" altLang="en-US" sz="1100" b="1" i="0">
              <a:solidFill>
                <a:schemeClr val="dk1"/>
              </a:solidFill>
              <a:effectLst/>
              <a:latin typeface="+mn-lt"/>
              <a:ea typeface="+mn-ea"/>
              <a:cs typeface="+mn-cs"/>
            </a:rPr>
            <a:t>民</a:t>
          </a:r>
          <a:r>
            <a:rPr lang="ja-JP" altLang="ja-JP" sz="1100" b="1" i="0">
              <a:solidFill>
                <a:schemeClr val="dk1"/>
              </a:solidFill>
              <a:effectLst/>
              <a:latin typeface="+mn-lt"/>
              <a:ea typeface="+mn-ea"/>
              <a:cs typeface="+mn-cs"/>
            </a:rPr>
            <a:t>税及び</a:t>
          </a:r>
          <a:r>
            <a:rPr lang="ja-JP" altLang="en-US" sz="1100" b="1" i="0">
              <a:solidFill>
                <a:schemeClr val="dk1"/>
              </a:solidFill>
              <a:effectLst/>
              <a:latin typeface="+mn-lt"/>
              <a:ea typeface="+mn-ea"/>
              <a:cs typeface="+mn-cs"/>
            </a:rPr>
            <a:t>臨時財政対策債</a:t>
          </a:r>
          <a:r>
            <a:rPr lang="ja-JP" altLang="ja-JP" sz="1100" b="1" i="0">
              <a:solidFill>
                <a:schemeClr val="dk1"/>
              </a:solidFill>
              <a:effectLst/>
              <a:latin typeface="+mn-lt"/>
              <a:ea typeface="+mn-ea"/>
              <a:cs typeface="+mn-cs"/>
            </a:rPr>
            <a:t>などの経常的に収入された一般財源が減となったことにより、経常収支比率は８</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．６ポイント</a:t>
          </a:r>
          <a:r>
            <a:rPr lang="ja-JP" altLang="en-US" sz="1100" b="1" i="0">
              <a:solidFill>
                <a:schemeClr val="dk1"/>
              </a:solidFill>
              <a:effectLst/>
              <a:latin typeface="+mn-lt"/>
              <a:ea typeface="+mn-ea"/>
              <a:cs typeface="+mn-cs"/>
            </a:rPr>
            <a:t>好転</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この指数は、今後一定程度の上昇が見込まれ、財政構造の硬直化が懸念されます。このことから引き続き、自主財源の確保を図るとともに、亀山市行財政改革大綱に基づき、持続可能な健全財政を目指して行財政改革に取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50482</xdr:rowOff>
    </xdr:to>
    <xdr:cxnSp macro="">
      <xdr:nvCxnSpPr>
        <xdr:cNvPr id="128" name="直線コネクタ 127"/>
        <xdr:cNvCxnSpPr/>
      </xdr:nvCxnSpPr>
      <xdr:spPr>
        <a:xfrm flipV="1">
          <a:off x="4114800" y="10523538"/>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50482</xdr:rowOff>
    </xdr:to>
    <xdr:cxnSp macro="">
      <xdr:nvCxnSpPr>
        <xdr:cNvPr id="131" name="直線コネクタ 130"/>
        <xdr:cNvCxnSpPr/>
      </xdr:nvCxnSpPr>
      <xdr:spPr>
        <a:xfrm>
          <a:off x="3225800" y="105838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125413</xdr:rowOff>
    </xdr:from>
    <xdr:to>
      <xdr:col>15</xdr:col>
      <xdr:colOff>82550</xdr:colOff>
      <xdr:row>61</xdr:row>
      <xdr:rowOff>137478</xdr:rowOff>
    </xdr:to>
    <xdr:cxnSp macro="">
      <xdr:nvCxnSpPr>
        <xdr:cNvPr id="134" name="直線コネクタ 133"/>
        <xdr:cNvCxnSpPr/>
      </xdr:nvCxnSpPr>
      <xdr:spPr>
        <a:xfrm flipV="1">
          <a:off x="2336800" y="1058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62</xdr:row>
      <xdr:rowOff>110807</xdr:rowOff>
    </xdr:to>
    <xdr:cxnSp macro="">
      <xdr:nvCxnSpPr>
        <xdr:cNvPr id="137" name="直線コネクタ 136"/>
        <xdr:cNvCxnSpPr/>
      </xdr:nvCxnSpPr>
      <xdr:spPr>
        <a:xfrm flipV="1">
          <a:off x="1447800" y="1059592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14288</xdr:rowOff>
    </xdr:from>
    <xdr:to>
      <xdr:col>23</xdr:col>
      <xdr:colOff>184150</xdr:colOff>
      <xdr:row>61</xdr:row>
      <xdr:rowOff>115888</xdr:rowOff>
    </xdr:to>
    <xdr:sp macro="" textlink="">
      <xdr:nvSpPr>
        <xdr:cNvPr id="147" name="楕円 146"/>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30815</xdr:rowOff>
    </xdr:from>
    <xdr:ext cx="762000" cy="259045"/>
    <xdr:sp macro="" textlink="">
      <xdr:nvSpPr>
        <xdr:cNvPr id="148"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3" name="楕円 152"/>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4" name="テキスト ボックス 153"/>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a:t>
          </a:r>
          <a:r>
            <a:rPr lang="ja-JP" altLang="en-US" sz="1100" b="1" i="0">
              <a:solidFill>
                <a:schemeClr val="dk1"/>
              </a:solidFill>
              <a:effectLst/>
              <a:latin typeface="+mn-lt"/>
              <a:ea typeface="+mn-ea"/>
              <a:cs typeface="+mn-cs"/>
            </a:rPr>
            <a:t>８５</a:t>
          </a:r>
          <a:r>
            <a:rPr lang="ja-JP" altLang="ja-JP" sz="1100" b="1" i="0">
              <a:solidFill>
                <a:schemeClr val="dk1"/>
              </a:solidFill>
              <a:effectLst/>
              <a:latin typeface="+mn-lt"/>
              <a:ea typeface="+mn-ea"/>
              <a:cs typeface="+mn-cs"/>
            </a:rPr>
            <a:t>千円となっており、類似団体内平均値を上回っています。　　</a:t>
          </a:r>
          <a:endParaRPr lang="ja-JP" altLang="ja-JP" sz="1400">
            <a:effectLst/>
          </a:endParaRPr>
        </a:p>
        <a:p>
          <a:pPr algn="l" rtl="1"/>
          <a:r>
            <a:rPr lang="ja-JP" altLang="ja-JP" sz="1100" b="1" i="0">
              <a:solidFill>
                <a:schemeClr val="dk1"/>
              </a:solidFill>
              <a:effectLst/>
              <a:latin typeface="+mn-lt"/>
              <a:ea typeface="+mn-ea"/>
              <a:cs typeface="+mn-cs"/>
            </a:rPr>
            <a:t>　これは、消防や廃棄物処理などの業務を市単独で実施していることによるものと考えられます。今後はより一層、行財政改革を推進することにより改善を図ります。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151673</xdr:rowOff>
    </xdr:from>
    <xdr:to>
      <xdr:col>23</xdr:col>
      <xdr:colOff>133350</xdr:colOff>
      <xdr:row>84</xdr:row>
      <xdr:rowOff>85678</xdr:rowOff>
    </xdr:to>
    <xdr:cxnSp macro="">
      <xdr:nvCxnSpPr>
        <xdr:cNvPr id="191" name="直線コネクタ 190"/>
        <xdr:cNvCxnSpPr/>
      </xdr:nvCxnSpPr>
      <xdr:spPr>
        <a:xfrm>
          <a:off x="4114800" y="14382023"/>
          <a:ext cx="838200" cy="1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109477</xdr:rowOff>
    </xdr:from>
    <xdr:to>
      <xdr:col>19</xdr:col>
      <xdr:colOff>133350</xdr:colOff>
      <xdr:row>83</xdr:row>
      <xdr:rowOff>151673</xdr:rowOff>
    </xdr:to>
    <xdr:cxnSp macro="">
      <xdr:nvCxnSpPr>
        <xdr:cNvPr id="194" name="直線コネクタ 193"/>
        <xdr:cNvCxnSpPr/>
      </xdr:nvCxnSpPr>
      <xdr:spPr>
        <a:xfrm>
          <a:off x="3225800" y="14339827"/>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72768</xdr:rowOff>
    </xdr:from>
    <xdr:to>
      <xdr:col>15</xdr:col>
      <xdr:colOff>82550</xdr:colOff>
      <xdr:row>83</xdr:row>
      <xdr:rowOff>109477</xdr:rowOff>
    </xdr:to>
    <xdr:cxnSp macro="">
      <xdr:nvCxnSpPr>
        <xdr:cNvPr id="197" name="直線コネクタ 196"/>
        <xdr:cNvCxnSpPr/>
      </xdr:nvCxnSpPr>
      <xdr:spPr>
        <a:xfrm>
          <a:off x="2336800" y="14303118"/>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56680</xdr:rowOff>
    </xdr:from>
    <xdr:to>
      <xdr:col>11</xdr:col>
      <xdr:colOff>31750</xdr:colOff>
      <xdr:row>83</xdr:row>
      <xdr:rowOff>72768</xdr:rowOff>
    </xdr:to>
    <xdr:cxnSp macro="">
      <xdr:nvCxnSpPr>
        <xdr:cNvPr id="200" name="直線コネクタ 199"/>
        <xdr:cNvCxnSpPr/>
      </xdr:nvCxnSpPr>
      <xdr:spPr>
        <a:xfrm>
          <a:off x="1447800" y="14287030"/>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34878</xdr:rowOff>
    </xdr:from>
    <xdr:to>
      <xdr:col>23</xdr:col>
      <xdr:colOff>184150</xdr:colOff>
      <xdr:row>84</xdr:row>
      <xdr:rowOff>136478</xdr:rowOff>
    </xdr:to>
    <xdr:sp macro="" textlink="">
      <xdr:nvSpPr>
        <xdr:cNvPr id="210" name="楕円 209"/>
        <xdr:cNvSpPr/>
      </xdr:nvSpPr>
      <xdr:spPr>
        <a:xfrm>
          <a:off x="4902200" y="144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6955</xdr:rowOff>
    </xdr:from>
    <xdr:ext cx="762000" cy="259045"/>
    <xdr:sp macro="" textlink="">
      <xdr:nvSpPr>
        <xdr:cNvPr id="211" name="人件費・物件費等の状況該当値テキスト"/>
        <xdr:cNvSpPr txBox="1"/>
      </xdr:nvSpPr>
      <xdr:spPr>
        <a:xfrm>
          <a:off x="5041900" y="1440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100873</xdr:rowOff>
    </xdr:from>
    <xdr:to>
      <xdr:col>19</xdr:col>
      <xdr:colOff>184150</xdr:colOff>
      <xdr:row>84</xdr:row>
      <xdr:rowOff>31023</xdr:rowOff>
    </xdr:to>
    <xdr:sp macro="" textlink="">
      <xdr:nvSpPr>
        <xdr:cNvPr id="212" name="楕円 211"/>
        <xdr:cNvSpPr/>
      </xdr:nvSpPr>
      <xdr:spPr>
        <a:xfrm>
          <a:off x="4064000" y="14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15800</xdr:rowOff>
    </xdr:from>
    <xdr:ext cx="736600" cy="259045"/>
    <xdr:sp macro="" textlink="">
      <xdr:nvSpPr>
        <xdr:cNvPr id="213" name="テキスト ボックス 212"/>
        <xdr:cNvSpPr txBox="1"/>
      </xdr:nvSpPr>
      <xdr:spPr>
        <a:xfrm>
          <a:off x="3733800" y="144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58677</xdr:rowOff>
    </xdr:from>
    <xdr:to>
      <xdr:col>15</xdr:col>
      <xdr:colOff>133350</xdr:colOff>
      <xdr:row>83</xdr:row>
      <xdr:rowOff>160277</xdr:rowOff>
    </xdr:to>
    <xdr:sp macro="" textlink="">
      <xdr:nvSpPr>
        <xdr:cNvPr id="214" name="楕円 213"/>
        <xdr:cNvSpPr/>
      </xdr:nvSpPr>
      <xdr:spPr>
        <a:xfrm>
          <a:off x="3175000" y="14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145054</xdr:rowOff>
    </xdr:from>
    <xdr:ext cx="762000" cy="259045"/>
    <xdr:sp macro="" textlink="">
      <xdr:nvSpPr>
        <xdr:cNvPr id="215" name="テキスト ボックス 214"/>
        <xdr:cNvSpPr txBox="1"/>
      </xdr:nvSpPr>
      <xdr:spPr>
        <a:xfrm>
          <a:off x="2844800" y="1437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21968</xdr:rowOff>
    </xdr:from>
    <xdr:to>
      <xdr:col>11</xdr:col>
      <xdr:colOff>82550</xdr:colOff>
      <xdr:row>83</xdr:row>
      <xdr:rowOff>123568</xdr:rowOff>
    </xdr:to>
    <xdr:sp macro="" textlink="">
      <xdr:nvSpPr>
        <xdr:cNvPr id="216" name="楕円 215"/>
        <xdr:cNvSpPr/>
      </xdr:nvSpPr>
      <xdr:spPr>
        <a:xfrm>
          <a:off x="2286000" y="14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108345</xdr:rowOff>
    </xdr:from>
    <xdr:ext cx="762000" cy="259045"/>
    <xdr:sp macro="" textlink="">
      <xdr:nvSpPr>
        <xdr:cNvPr id="217" name="テキスト ボックス 216"/>
        <xdr:cNvSpPr txBox="1"/>
      </xdr:nvSpPr>
      <xdr:spPr>
        <a:xfrm>
          <a:off x="1955800" y="1433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5880</xdr:rowOff>
    </xdr:from>
    <xdr:to>
      <xdr:col>7</xdr:col>
      <xdr:colOff>31750</xdr:colOff>
      <xdr:row>83</xdr:row>
      <xdr:rowOff>107480</xdr:rowOff>
    </xdr:to>
    <xdr:sp macro="" textlink="">
      <xdr:nvSpPr>
        <xdr:cNvPr id="218" name="楕円 217"/>
        <xdr:cNvSpPr/>
      </xdr:nvSpPr>
      <xdr:spPr>
        <a:xfrm>
          <a:off x="1397000" y="142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92257</xdr:rowOff>
    </xdr:from>
    <xdr:ext cx="762000" cy="259045"/>
    <xdr:sp macro="" textlink="">
      <xdr:nvSpPr>
        <xdr:cNvPr id="219" name="テキスト ボックス 218"/>
        <xdr:cNvSpPr txBox="1"/>
      </xdr:nvSpPr>
      <xdr:spPr>
        <a:xfrm>
          <a:off x="1066800" y="1432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全国平均、類似団体内平均値を上回っています。</a:t>
          </a:r>
          <a:endParaRPr lang="ja-JP" altLang="ja-JP" sz="1400">
            <a:effectLst/>
          </a:endParaRPr>
        </a:p>
        <a:p>
          <a:pPr rtl="0" fontAlgn="base"/>
          <a:r>
            <a:rPr lang="ja-JP" altLang="ja-JP" sz="1100" b="1" i="0">
              <a:solidFill>
                <a:schemeClr val="dk1"/>
              </a:solidFill>
              <a:effectLst/>
              <a:latin typeface="+mn-lt"/>
              <a:ea typeface="+mn-ea"/>
              <a:cs typeface="+mn-cs"/>
            </a:rPr>
            <a:t>　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7761</xdr:rowOff>
    </xdr:to>
    <xdr:cxnSp macro="">
      <xdr:nvCxnSpPr>
        <xdr:cNvPr id="253" name="直線コネクタ 252"/>
        <xdr:cNvCxnSpPr/>
      </xdr:nvCxnSpPr>
      <xdr:spPr>
        <a:xfrm flipV="1">
          <a:off x="16179800" y="1471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56" name="直線コネクタ 255"/>
        <xdr:cNvCxnSpPr/>
      </xdr:nvCxnSpPr>
      <xdr:spPr>
        <a:xfrm flipV="1">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59" name="直線コネクタ 258"/>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2" name="直線コネクタ 261"/>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2" name="楕円 271"/>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3"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4" name="楕円 273"/>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5" name="テキスト ボックス 274"/>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6" name="楕円 275"/>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7" name="テキスト ボックス 276"/>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9" name="テキスト ボックス 278"/>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a:t>
          </a:r>
          <a:r>
            <a:rPr lang="ja-JP" altLang="en-US" sz="1100" b="1" i="0">
              <a:solidFill>
                <a:schemeClr val="dk1"/>
              </a:solidFill>
              <a:effectLst/>
              <a:latin typeface="+mn-lt"/>
              <a:ea typeface="+mn-ea"/>
              <a:cs typeface="+mn-cs"/>
            </a:rPr>
            <a:t>職員数の適正管理に努めて</a:t>
          </a:r>
          <a:r>
            <a:rPr lang="ja-JP" altLang="ja-JP" sz="1100" b="1" i="0">
              <a:solidFill>
                <a:schemeClr val="dk1"/>
              </a:solidFill>
              <a:effectLst/>
              <a:latin typeface="+mn-lt"/>
              <a:ea typeface="+mn-ea"/>
              <a:cs typeface="+mn-cs"/>
            </a:rPr>
            <a:t>きましたが、全国・県平均、</a:t>
          </a:r>
          <a:r>
            <a:rPr lang="ja-JP" altLang="ja-JP" sz="1100" b="1">
              <a:solidFill>
                <a:schemeClr val="dk1"/>
              </a:solidFill>
              <a:effectLst/>
              <a:latin typeface="+mn-lt"/>
              <a:ea typeface="+mn-ea"/>
              <a:cs typeface="+mn-cs"/>
            </a:rPr>
            <a:t>類似団体内平均値を上回っています。</a:t>
          </a:r>
          <a:endParaRPr lang="ja-JP" altLang="ja-JP" sz="1400">
            <a:effectLst/>
          </a:endParaRPr>
        </a:p>
        <a:p>
          <a:r>
            <a:rPr lang="ja-JP" altLang="ja-JP" sz="1100" b="1">
              <a:solidFill>
                <a:schemeClr val="dk1"/>
              </a:solidFill>
              <a:effectLst/>
              <a:latin typeface="+mn-lt"/>
              <a:ea typeface="+mn-ea"/>
              <a:cs typeface="+mn-cs"/>
            </a:rPr>
            <a:t>　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33292</xdr:rowOff>
    </xdr:to>
    <xdr:cxnSp macro="">
      <xdr:nvCxnSpPr>
        <xdr:cNvPr id="318" name="直線コネクタ 317"/>
        <xdr:cNvCxnSpPr/>
      </xdr:nvCxnSpPr>
      <xdr:spPr>
        <a:xfrm flipV="1">
          <a:off x="16179800" y="10815683"/>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33292</xdr:rowOff>
    </xdr:to>
    <xdr:cxnSp macro="">
      <xdr:nvCxnSpPr>
        <xdr:cNvPr id="321" name="直線コネクタ 320"/>
        <xdr:cNvCxnSpPr/>
      </xdr:nvCxnSpPr>
      <xdr:spPr>
        <a:xfrm>
          <a:off x="15290800" y="108260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22951</xdr:rowOff>
    </xdr:from>
    <xdr:to>
      <xdr:col>72</xdr:col>
      <xdr:colOff>203200</xdr:colOff>
      <xdr:row>63</xdr:row>
      <xdr:rowOff>24674</xdr:rowOff>
    </xdr:to>
    <xdr:cxnSp macro="">
      <xdr:nvCxnSpPr>
        <xdr:cNvPr id="324" name="直線コネクタ 323"/>
        <xdr:cNvCxnSpPr/>
      </xdr:nvCxnSpPr>
      <xdr:spPr>
        <a:xfrm>
          <a:off x="14401800" y="1082430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16056</xdr:rowOff>
    </xdr:from>
    <xdr:to>
      <xdr:col>68</xdr:col>
      <xdr:colOff>152400</xdr:colOff>
      <xdr:row>63</xdr:row>
      <xdr:rowOff>22951</xdr:rowOff>
    </xdr:to>
    <xdr:cxnSp macro="">
      <xdr:nvCxnSpPr>
        <xdr:cNvPr id="327" name="直線コネクタ 326"/>
        <xdr:cNvCxnSpPr/>
      </xdr:nvCxnSpPr>
      <xdr:spPr>
        <a:xfrm>
          <a:off x="13512800" y="1081740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37" name="楕円 336"/>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38"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153942</xdr:rowOff>
    </xdr:from>
    <xdr:to>
      <xdr:col>77</xdr:col>
      <xdr:colOff>95250</xdr:colOff>
      <xdr:row>63</xdr:row>
      <xdr:rowOff>84092</xdr:rowOff>
    </xdr:to>
    <xdr:sp macro="" textlink="">
      <xdr:nvSpPr>
        <xdr:cNvPr id="339" name="楕円 338"/>
        <xdr:cNvSpPr/>
      </xdr:nvSpPr>
      <xdr:spPr>
        <a:xfrm>
          <a:off x="16129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68869</xdr:rowOff>
    </xdr:from>
    <xdr:ext cx="736600" cy="259045"/>
    <xdr:sp macro="" textlink="">
      <xdr:nvSpPr>
        <xdr:cNvPr id="340" name="テキスト ボックス 339"/>
        <xdr:cNvSpPr txBox="1"/>
      </xdr:nvSpPr>
      <xdr:spPr>
        <a:xfrm>
          <a:off x="15798800" y="1087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145324</xdr:rowOff>
    </xdr:from>
    <xdr:to>
      <xdr:col>73</xdr:col>
      <xdr:colOff>44450</xdr:colOff>
      <xdr:row>63</xdr:row>
      <xdr:rowOff>75474</xdr:rowOff>
    </xdr:to>
    <xdr:sp macro="" textlink="">
      <xdr:nvSpPr>
        <xdr:cNvPr id="341" name="楕円 340"/>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60251</xdr:rowOff>
    </xdr:from>
    <xdr:ext cx="762000" cy="259045"/>
    <xdr:sp macro="" textlink="">
      <xdr:nvSpPr>
        <xdr:cNvPr id="342" name="テキスト ボックス 341"/>
        <xdr:cNvSpPr txBox="1"/>
      </xdr:nvSpPr>
      <xdr:spPr>
        <a:xfrm>
          <a:off x="14909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143601</xdr:rowOff>
    </xdr:from>
    <xdr:to>
      <xdr:col>68</xdr:col>
      <xdr:colOff>203200</xdr:colOff>
      <xdr:row>63</xdr:row>
      <xdr:rowOff>73751</xdr:rowOff>
    </xdr:to>
    <xdr:sp macro="" textlink="">
      <xdr:nvSpPr>
        <xdr:cNvPr id="343" name="楕円 342"/>
        <xdr:cNvSpPr/>
      </xdr:nvSpPr>
      <xdr:spPr>
        <a:xfrm>
          <a:off x="14351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58528</xdr:rowOff>
    </xdr:from>
    <xdr:ext cx="762000" cy="259045"/>
    <xdr:sp macro="" textlink="">
      <xdr:nvSpPr>
        <xdr:cNvPr id="344" name="テキスト ボックス 343"/>
        <xdr:cNvSpPr txBox="1"/>
      </xdr:nvSpPr>
      <xdr:spPr>
        <a:xfrm>
          <a:off x="14020800" y="108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45" name="楕円 344"/>
        <xdr:cNvSpPr/>
      </xdr:nvSpPr>
      <xdr:spPr>
        <a:xfrm>
          <a:off x="13462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46" name="テキスト ボックス 345"/>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1" i="0">
              <a:solidFill>
                <a:schemeClr val="dk1"/>
              </a:solidFill>
              <a:effectLst/>
              <a:latin typeface="+mn-lt"/>
              <a:ea typeface="+mn-ea"/>
              <a:cs typeface="+mn-cs"/>
            </a:rPr>
            <a:t>　実質公債費比率は</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％と、前年度と比較し、０．</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ポイント後退しており　　ます</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単年度の数値において</a:t>
          </a:r>
          <a:r>
            <a:rPr lang="ja-JP" altLang="en-US" sz="1100" b="1" i="0">
              <a:solidFill>
                <a:schemeClr val="dk1"/>
              </a:solidFill>
              <a:effectLst/>
              <a:latin typeface="+mn-lt"/>
              <a:ea typeface="+mn-ea"/>
              <a:cs typeface="+mn-cs"/>
            </a:rPr>
            <a:t>は</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好転</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ております。</a:t>
          </a:r>
          <a:endParaRPr lang="en-US" altLang="ja-JP" sz="1100" b="1" i="0">
            <a:solidFill>
              <a:schemeClr val="dk1"/>
            </a:solidFill>
            <a:effectLst/>
            <a:latin typeface="+mn-lt"/>
            <a:ea typeface="+mn-ea"/>
            <a:cs typeface="+mn-cs"/>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110490</xdr:rowOff>
    </xdr:to>
    <xdr:cxnSp macro="">
      <xdr:nvCxnSpPr>
        <xdr:cNvPr id="378" name="直線コネクタ 377"/>
        <xdr:cNvCxnSpPr/>
      </xdr:nvCxnSpPr>
      <xdr:spPr>
        <a:xfrm>
          <a:off x="16179800" y="64348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91186</xdr:rowOff>
    </xdr:to>
    <xdr:cxnSp macro="">
      <xdr:nvCxnSpPr>
        <xdr:cNvPr id="381" name="直線コネクタ 380"/>
        <xdr:cNvCxnSpPr/>
      </xdr:nvCxnSpPr>
      <xdr:spPr>
        <a:xfrm>
          <a:off x="15290800" y="6367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52578</xdr:rowOff>
    </xdr:to>
    <xdr:cxnSp macro="">
      <xdr:nvCxnSpPr>
        <xdr:cNvPr id="384" name="直線コネクタ 383"/>
        <xdr:cNvCxnSpPr/>
      </xdr:nvCxnSpPr>
      <xdr:spPr>
        <a:xfrm flipV="1">
          <a:off x="14401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37</xdr:row>
      <xdr:rowOff>52578</xdr:rowOff>
    </xdr:to>
    <xdr:cxnSp macro="">
      <xdr:nvCxnSpPr>
        <xdr:cNvPr id="387" name="直線コネクタ 386"/>
        <xdr:cNvCxnSpPr/>
      </xdr:nvCxnSpPr>
      <xdr:spPr>
        <a:xfrm>
          <a:off x="13512800" y="639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7" name="楕円 396"/>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398"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40386</xdr:rowOff>
    </xdr:from>
    <xdr:to>
      <xdr:col>77</xdr:col>
      <xdr:colOff>95250</xdr:colOff>
      <xdr:row>37</xdr:row>
      <xdr:rowOff>141986</xdr:rowOff>
    </xdr:to>
    <xdr:sp macro="" textlink="">
      <xdr:nvSpPr>
        <xdr:cNvPr id="399" name="楕円 398"/>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152163</xdr:rowOff>
    </xdr:from>
    <xdr:ext cx="736600" cy="259045"/>
    <xdr:sp macro="" textlink="">
      <xdr:nvSpPr>
        <xdr:cNvPr id="400" name="テキスト ボックス 399"/>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1" name="楕円 400"/>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2" name="テキスト ボックス 401"/>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3" name="楕円 402"/>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113555</xdr:rowOff>
    </xdr:from>
    <xdr:ext cx="762000" cy="259045"/>
    <xdr:sp macro="" textlink="">
      <xdr:nvSpPr>
        <xdr:cNvPr id="404" name="テキスト ボックス 403"/>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1778</xdr:rowOff>
    </xdr:from>
    <xdr:to>
      <xdr:col>64</xdr:col>
      <xdr:colOff>152400</xdr:colOff>
      <xdr:row>37</xdr:row>
      <xdr:rowOff>103378</xdr:rowOff>
    </xdr:to>
    <xdr:sp macro="" textlink="">
      <xdr:nvSpPr>
        <xdr:cNvPr id="405" name="楕円 404"/>
        <xdr:cNvSpPr/>
      </xdr:nvSpPr>
      <xdr:spPr>
        <a:xfrm>
          <a:off x="13462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113555</xdr:rowOff>
    </xdr:from>
    <xdr:ext cx="762000" cy="259045"/>
    <xdr:sp macro="" textlink="">
      <xdr:nvSpPr>
        <xdr:cNvPr id="406" name="テキスト ボックス 405"/>
        <xdr:cNvSpPr txBox="1"/>
      </xdr:nvSpPr>
      <xdr:spPr>
        <a:xfrm>
          <a:off x="13131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ja-JP" sz="1100" b="1" i="0">
              <a:solidFill>
                <a:schemeClr val="dk1"/>
              </a:solidFill>
              <a:effectLst/>
              <a:latin typeface="+mn-lt"/>
              <a:ea typeface="+mn-ea"/>
              <a:cs typeface="+mn-cs"/>
            </a:rPr>
            <a:t>　今後、将来負担比率の増加に対応するためにも引き続き、健全な財政運営に向けた取組に努めます。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人件費については、前年度と比較して</a:t>
          </a:r>
          <a:r>
            <a:rPr lang="ja-JP" altLang="en-US" sz="1100" b="1" i="0">
              <a:solidFill>
                <a:schemeClr val="dk1"/>
              </a:solidFill>
              <a:effectLst/>
              <a:latin typeface="+mn-lt"/>
              <a:ea typeface="+mn-ea"/>
              <a:cs typeface="+mn-cs"/>
            </a:rPr>
            <a:t>会計年度任用職員制度の導入</a:t>
          </a:r>
          <a:r>
            <a:rPr lang="ja-JP" altLang="ja-JP" sz="1100" b="1" i="0">
              <a:solidFill>
                <a:schemeClr val="dk1"/>
              </a:solidFill>
              <a:effectLst/>
              <a:latin typeface="+mn-lt"/>
              <a:ea typeface="+mn-ea"/>
              <a:cs typeface="+mn-cs"/>
            </a:rPr>
            <a:t>により、</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ポイント上昇しております。</a:t>
          </a:r>
          <a:endParaRPr lang="ja-JP" altLang="ja-JP" sz="1400">
            <a:effectLst/>
          </a:endParaRPr>
        </a:p>
        <a:p>
          <a:pPr algn="l" rtl="1"/>
          <a:r>
            <a:rPr lang="ja-JP" altLang="ja-JP" sz="1100" b="1" i="0" baseline="0">
              <a:solidFill>
                <a:schemeClr val="dk1"/>
              </a:solidFill>
              <a:effectLst/>
              <a:latin typeface="+mn-lt"/>
              <a:ea typeface="+mn-ea"/>
              <a:cs typeface="+mn-cs"/>
            </a:rPr>
            <a:t>　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60325</xdr:rowOff>
    </xdr:from>
    <xdr:to>
      <xdr:col>24</xdr:col>
      <xdr:colOff>25400</xdr:colOff>
      <xdr:row>41</xdr:row>
      <xdr:rowOff>50800</xdr:rowOff>
    </xdr:to>
    <xdr:cxnSp macro="">
      <xdr:nvCxnSpPr>
        <xdr:cNvPr id="70" name="直線コネクタ 69"/>
        <xdr:cNvCxnSpPr/>
      </xdr:nvCxnSpPr>
      <xdr:spPr>
        <a:xfrm>
          <a:off x="3987800" y="6575425"/>
          <a:ext cx="8382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60325</xdr:rowOff>
    </xdr:to>
    <xdr:cxnSp macro="">
      <xdr:nvCxnSpPr>
        <xdr:cNvPr id="73" name="直線コネクタ 72"/>
        <xdr:cNvCxnSpPr/>
      </xdr:nvCxnSpPr>
      <xdr:spPr>
        <a:xfrm>
          <a:off x="3098800" y="6413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127000</xdr:rowOff>
    </xdr:to>
    <xdr:cxnSp macro="">
      <xdr:nvCxnSpPr>
        <xdr:cNvPr id="76" name="直線コネクタ 75"/>
        <xdr:cNvCxnSpPr/>
      </xdr:nvCxnSpPr>
      <xdr:spPr>
        <a:xfrm flipV="1">
          <a:off x="2209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117475</xdr:rowOff>
    </xdr:to>
    <xdr:cxnSp macro="">
      <xdr:nvCxnSpPr>
        <xdr:cNvPr id="79" name="直線コネクタ 78"/>
        <xdr:cNvCxnSpPr/>
      </xdr:nvCxnSpPr>
      <xdr:spPr>
        <a:xfrm flipV="1">
          <a:off x="1320800" y="64706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0</xdr:rowOff>
    </xdr:from>
    <xdr:to>
      <xdr:col>24</xdr:col>
      <xdr:colOff>76200</xdr:colOff>
      <xdr:row>41</xdr:row>
      <xdr:rowOff>101600</xdr:rowOff>
    </xdr:to>
    <xdr:sp macro="" textlink="">
      <xdr:nvSpPr>
        <xdr:cNvPr id="89" name="楕円 88"/>
        <xdr:cNvSpPr/>
      </xdr:nvSpPr>
      <xdr:spPr>
        <a:xfrm>
          <a:off x="4775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80027</xdr:rowOff>
    </xdr:from>
    <xdr:ext cx="762000" cy="259045"/>
    <xdr:sp macro="" textlink="">
      <xdr:nvSpPr>
        <xdr:cNvPr id="90" name="人件費該当値テキスト"/>
        <xdr:cNvSpPr txBox="1"/>
      </xdr:nvSpPr>
      <xdr:spPr>
        <a:xfrm>
          <a:off x="4914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xdr:rowOff>
    </xdr:from>
    <xdr:to>
      <xdr:col>20</xdr:col>
      <xdr:colOff>38100</xdr:colOff>
      <xdr:row>38</xdr:row>
      <xdr:rowOff>111125</xdr:rowOff>
    </xdr:to>
    <xdr:sp macro="" textlink="">
      <xdr:nvSpPr>
        <xdr:cNvPr id="91" name="楕円 90"/>
        <xdr:cNvSpPr/>
      </xdr:nvSpPr>
      <xdr:spPr>
        <a:xfrm>
          <a:off x="3937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95902</xdr:rowOff>
    </xdr:from>
    <xdr:ext cx="736600" cy="259045"/>
    <xdr:sp macro="" textlink="">
      <xdr:nvSpPr>
        <xdr:cNvPr id="92" name="テキスト ボックス 91"/>
        <xdr:cNvSpPr txBox="1"/>
      </xdr:nvSpPr>
      <xdr:spPr>
        <a:xfrm>
          <a:off x="3606800" y="661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4" name="テキスト ボックス 9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66675</xdr:rowOff>
    </xdr:from>
    <xdr:to>
      <xdr:col>6</xdr:col>
      <xdr:colOff>171450</xdr:colOff>
      <xdr:row>38</xdr:row>
      <xdr:rowOff>168275</xdr:rowOff>
    </xdr:to>
    <xdr:sp macro="" textlink="">
      <xdr:nvSpPr>
        <xdr:cNvPr id="97" name="楕円 96"/>
        <xdr:cNvSpPr/>
      </xdr:nvSpPr>
      <xdr:spPr>
        <a:xfrm>
          <a:off x="1270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153052</xdr:rowOff>
    </xdr:from>
    <xdr:ext cx="762000" cy="259045"/>
    <xdr:sp macro="" textlink="">
      <xdr:nvSpPr>
        <xdr:cNvPr id="98" name="テキスト ボックス 97"/>
        <xdr:cNvSpPr txBox="1"/>
      </xdr:nvSpPr>
      <xdr:spPr>
        <a:xfrm>
          <a:off x="939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会計年度任用職員制度の導入により、前年度と比較し、</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20</xdr:row>
      <xdr:rowOff>73660</xdr:rowOff>
    </xdr:to>
    <xdr:cxnSp macro="">
      <xdr:nvCxnSpPr>
        <xdr:cNvPr id="131" name="直線コネクタ 130"/>
        <xdr:cNvCxnSpPr/>
      </xdr:nvCxnSpPr>
      <xdr:spPr>
        <a:xfrm flipV="1">
          <a:off x="15671800" y="309880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73660</xdr:rowOff>
    </xdr:to>
    <xdr:cxnSp macro="">
      <xdr:nvCxnSpPr>
        <xdr:cNvPr id="134" name="直線コネクタ 133"/>
        <xdr:cNvCxnSpPr/>
      </xdr:nvCxnSpPr>
      <xdr:spPr>
        <a:xfrm>
          <a:off x="14782800" y="3426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6" name="テキスト ボックス 135"/>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19</xdr:row>
      <xdr:rowOff>168910</xdr:rowOff>
    </xdr:to>
    <xdr:cxnSp macro="">
      <xdr:nvCxnSpPr>
        <xdr:cNvPr id="137" name="直線コネクタ 136"/>
        <xdr:cNvCxnSpPr/>
      </xdr:nvCxnSpPr>
      <xdr:spPr>
        <a:xfrm>
          <a:off x="13893800" y="341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9" name="テキスト ボックス 138"/>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19</xdr:row>
      <xdr:rowOff>161290</xdr:rowOff>
    </xdr:to>
    <xdr:cxnSp macro="">
      <xdr:nvCxnSpPr>
        <xdr:cNvPr id="140" name="直線コネクタ 139"/>
        <xdr:cNvCxnSpPr/>
      </xdr:nvCxnSpPr>
      <xdr:spPr>
        <a:xfrm>
          <a:off x="13004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42" name="テキスト ボックス 141"/>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4" name="テキスト ボックス 143"/>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22860</xdr:rowOff>
    </xdr:from>
    <xdr:to>
      <xdr:col>78</xdr:col>
      <xdr:colOff>120650</xdr:colOff>
      <xdr:row>20</xdr:row>
      <xdr:rowOff>124460</xdr:rowOff>
    </xdr:to>
    <xdr:sp macro="" textlink="">
      <xdr:nvSpPr>
        <xdr:cNvPr id="152" name="楕円 151"/>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109237</xdr:rowOff>
    </xdr:from>
    <xdr:ext cx="736600" cy="259045"/>
    <xdr:sp macro="" textlink="">
      <xdr:nvSpPr>
        <xdr:cNvPr id="153" name="テキスト ボックス 152"/>
        <xdr:cNvSpPr txBox="1"/>
      </xdr:nvSpPr>
      <xdr:spPr>
        <a:xfrm>
          <a:off x="15290800" y="35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4" name="楕円 153"/>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55" name="テキスト ボックス 154"/>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6" name="楕円 155"/>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7" name="テキスト ボックス 156"/>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8" name="楕円 157"/>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9" name="テキスト ボックス 158"/>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、前年度と比較して、</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94" name="直線コネクタ 193"/>
        <xdr:cNvCxnSpPr/>
      </xdr:nvCxnSpPr>
      <xdr:spPr>
        <a:xfrm flipV="1">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7" name="直線コネクタ 196"/>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200" name="直線コネクタ 199"/>
        <xdr:cNvCxnSpPr/>
      </xdr:nvCxnSpPr>
      <xdr:spPr>
        <a:xfrm flipV="1">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167822</xdr:rowOff>
    </xdr:to>
    <xdr:cxnSp macro="">
      <xdr:nvCxnSpPr>
        <xdr:cNvPr id="203" name="直線コネクタ 202"/>
        <xdr:cNvCxnSpPr/>
      </xdr:nvCxnSpPr>
      <xdr:spPr>
        <a:xfrm flipV="1">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3" name="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5" name="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6" name="テキスト ボックス 21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7" name="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8" name="テキスト ボックス 21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前年度と比較し、０．１ポイント上昇しております。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今後も引き続き、他会計の経営の健全化に努めるとともに、歳入</a:t>
          </a:r>
          <a:endParaRPr lang="ja-JP" altLang="ja-JP" sz="1400">
            <a:effectLst/>
          </a:endParaRPr>
        </a:p>
        <a:p>
          <a:pPr algn="l" rtl="1"/>
          <a:r>
            <a:rPr lang="ja-JP" altLang="ja-JP" sz="1100" b="1" i="0">
              <a:solidFill>
                <a:schemeClr val="dk1"/>
              </a:solidFill>
              <a:effectLst/>
              <a:latin typeface="+mn-lt"/>
              <a:ea typeface="+mn-ea"/>
              <a:cs typeface="+mn-cs"/>
            </a:rPr>
            <a:t>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55" name="直線コネクタ 254"/>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12700</xdr:rowOff>
    </xdr:to>
    <xdr:cxnSp macro="">
      <xdr:nvCxnSpPr>
        <xdr:cNvPr id="258" name="直線コネクタ 257"/>
        <xdr:cNvCxnSpPr/>
      </xdr:nvCxnSpPr>
      <xdr:spPr>
        <a:xfrm>
          <a:off x="14782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5080</xdr:rowOff>
    </xdr:to>
    <xdr:cxnSp macro="">
      <xdr:nvCxnSpPr>
        <xdr:cNvPr id="261" name="直線コネクタ 260"/>
        <xdr:cNvCxnSpPr/>
      </xdr:nvCxnSpPr>
      <xdr:spPr>
        <a:xfrm>
          <a:off x="13893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12700</xdr:rowOff>
    </xdr:to>
    <xdr:cxnSp macro="">
      <xdr:nvCxnSpPr>
        <xdr:cNvPr id="264" name="直線コネクタ 263"/>
        <xdr:cNvCxnSpPr/>
      </xdr:nvCxnSpPr>
      <xdr:spPr>
        <a:xfrm flipV="1">
          <a:off x="13004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4" name="楕円 27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8" name="楕円 27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9" name="テキスト ボックス 278"/>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80" name="楕円 279"/>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81" name="テキスト ボックス 280"/>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a:t>
          </a:r>
          <a:r>
            <a:rPr lang="ja-JP" altLang="en-US" sz="1100" b="1" i="0">
              <a:solidFill>
                <a:schemeClr val="dk1"/>
              </a:solidFill>
              <a:effectLst/>
              <a:latin typeface="+mn-lt"/>
              <a:ea typeface="+mn-ea"/>
              <a:cs typeface="+mn-cs"/>
            </a:rPr>
            <a:t>比較し、０．８ポイント低下しております。</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今後も引き続き、他会計の経営の健全化や、団体補助等の適正化に努めるなど、持続可能な健全財政を目指して行財政改革に取組みます。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24130</xdr:rowOff>
    </xdr:to>
    <xdr:cxnSp macro="">
      <xdr:nvCxnSpPr>
        <xdr:cNvPr id="313" name="直線コネクタ 312"/>
        <xdr:cNvCxnSpPr/>
      </xdr:nvCxnSpPr>
      <xdr:spPr>
        <a:xfrm flipV="1">
          <a:off x="15671800" y="59883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24130</xdr:rowOff>
    </xdr:to>
    <xdr:cxnSp macro="">
      <xdr:nvCxnSpPr>
        <xdr:cNvPr id="316" name="直線コネクタ 315"/>
        <xdr:cNvCxnSpPr/>
      </xdr:nvCxnSpPr>
      <xdr:spPr>
        <a:xfrm>
          <a:off x="14782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24130</xdr:rowOff>
    </xdr:to>
    <xdr:cxnSp macro="">
      <xdr:nvCxnSpPr>
        <xdr:cNvPr id="319" name="直線コネクタ 318"/>
        <xdr:cNvCxnSpPr/>
      </xdr:nvCxnSpPr>
      <xdr:spPr>
        <a:xfrm>
          <a:off x="13893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14986</xdr:rowOff>
    </xdr:to>
    <xdr:cxnSp macro="">
      <xdr:nvCxnSpPr>
        <xdr:cNvPr id="322" name="直線コネクタ 321"/>
        <xdr:cNvCxnSpPr/>
      </xdr:nvCxnSpPr>
      <xdr:spPr>
        <a:xfrm>
          <a:off x="13004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32" name="楕円 331"/>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33"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4" name="楕円 33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5" name="テキスト ボックス 33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6" name="楕円 335"/>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7" name="テキスト ボックス 336"/>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8" name="楕円 337"/>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9" name="テキスト ボックス 338"/>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40" name="楕円 339"/>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41" name="テキスト ボックス 340"/>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31750</xdr:rowOff>
    </xdr:to>
    <xdr:cxnSp macro="">
      <xdr:nvCxnSpPr>
        <xdr:cNvPr id="374" name="直線コネクタ 373"/>
        <xdr:cNvCxnSpPr/>
      </xdr:nvCxnSpPr>
      <xdr:spPr>
        <a:xfrm flipV="1">
          <a:off x="3987800" y="1319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5080</xdr:rowOff>
    </xdr:to>
    <xdr:cxnSp macro="">
      <xdr:nvCxnSpPr>
        <xdr:cNvPr id="377" name="直線コネクタ 376"/>
        <xdr:cNvCxnSpPr/>
      </xdr:nvCxnSpPr>
      <xdr:spPr>
        <a:xfrm flipV="1">
          <a:off x="3098800" y="13233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80" name="直線コネクタ 379"/>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81280</xdr:rowOff>
    </xdr:to>
    <xdr:cxnSp macro="">
      <xdr:nvCxnSpPr>
        <xdr:cNvPr id="383" name="直線コネクタ 382"/>
        <xdr:cNvCxnSpPr/>
      </xdr:nvCxnSpPr>
      <xdr:spPr>
        <a:xfrm flipV="1">
          <a:off x="1320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3" name="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4"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7" name="楕円 396"/>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8" name="テキスト ボックス 397"/>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1" name="楕円 40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2" name="テキスト ボックス 40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5842</xdr:rowOff>
    </xdr:to>
    <xdr:cxnSp macro="">
      <xdr:nvCxnSpPr>
        <xdr:cNvPr id="433" name="直線コネクタ 432"/>
        <xdr:cNvCxnSpPr/>
      </xdr:nvCxnSpPr>
      <xdr:spPr>
        <a:xfrm flipV="1">
          <a:off x="15671800" y="13111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5842</xdr:rowOff>
    </xdr:to>
    <xdr:cxnSp macro="">
      <xdr:nvCxnSpPr>
        <xdr:cNvPr id="436" name="直線コネクタ 435"/>
        <xdr:cNvCxnSpPr/>
      </xdr:nvCxnSpPr>
      <xdr:spPr>
        <a:xfrm>
          <a:off x="14782800" y="130474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21844</xdr:rowOff>
    </xdr:to>
    <xdr:cxnSp macro="">
      <xdr:nvCxnSpPr>
        <xdr:cNvPr id="439" name="直線コネクタ 438"/>
        <xdr:cNvCxnSpPr/>
      </xdr:nvCxnSpPr>
      <xdr:spPr>
        <a:xfrm flipV="1">
          <a:off x="13893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90424</xdr:rowOff>
    </xdr:to>
    <xdr:cxnSp macro="">
      <xdr:nvCxnSpPr>
        <xdr:cNvPr id="442" name="直線コネクタ 441"/>
        <xdr:cNvCxnSpPr/>
      </xdr:nvCxnSpPr>
      <xdr:spPr>
        <a:xfrm flipV="1">
          <a:off x="13004800" y="13052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2" name="楕円 451"/>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3"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4" name="楕円 45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5" name="テキスト ボックス 45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6" name="楕円 455"/>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7" name="テキスト ボックス 456"/>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8" name="楕円 457"/>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9" name="テキスト ボックス 458"/>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0" name="楕円 459"/>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1" name="テキスト ボックス 460"/>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56765</xdr:rowOff>
    </xdr:from>
    <xdr:to>
      <xdr:col>29</xdr:col>
      <xdr:colOff>127000</xdr:colOff>
      <xdr:row>15</xdr:row>
      <xdr:rowOff>120136</xdr:rowOff>
    </xdr:to>
    <xdr:cxnSp macro="">
      <xdr:nvCxnSpPr>
        <xdr:cNvPr id="52" name="直線コネクタ 51"/>
        <xdr:cNvCxnSpPr/>
      </xdr:nvCxnSpPr>
      <xdr:spPr bwMode="auto">
        <a:xfrm flipV="1">
          <a:off x="5003800" y="2676140"/>
          <a:ext cx="647700" cy="63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120136</xdr:rowOff>
    </xdr:from>
    <xdr:to>
      <xdr:col>26</xdr:col>
      <xdr:colOff>50800</xdr:colOff>
      <xdr:row>15</xdr:row>
      <xdr:rowOff>151063</xdr:rowOff>
    </xdr:to>
    <xdr:cxnSp macro="">
      <xdr:nvCxnSpPr>
        <xdr:cNvPr id="55" name="直線コネクタ 54"/>
        <xdr:cNvCxnSpPr/>
      </xdr:nvCxnSpPr>
      <xdr:spPr bwMode="auto">
        <a:xfrm flipV="1">
          <a:off x="4305300" y="2739511"/>
          <a:ext cx="6985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151063</xdr:rowOff>
    </xdr:from>
    <xdr:to>
      <xdr:col>22</xdr:col>
      <xdr:colOff>114300</xdr:colOff>
      <xdr:row>15</xdr:row>
      <xdr:rowOff>169547</xdr:rowOff>
    </xdr:to>
    <xdr:cxnSp macro="">
      <xdr:nvCxnSpPr>
        <xdr:cNvPr id="58" name="直線コネクタ 57"/>
        <xdr:cNvCxnSpPr/>
      </xdr:nvCxnSpPr>
      <xdr:spPr bwMode="auto">
        <a:xfrm flipV="1">
          <a:off x="3606800" y="2770438"/>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169547</xdr:rowOff>
    </xdr:from>
    <xdr:to>
      <xdr:col>18</xdr:col>
      <xdr:colOff>177800</xdr:colOff>
      <xdr:row>16</xdr:row>
      <xdr:rowOff>18753</xdr:rowOff>
    </xdr:to>
    <xdr:cxnSp macro="">
      <xdr:nvCxnSpPr>
        <xdr:cNvPr id="61" name="直線コネクタ 60"/>
        <xdr:cNvCxnSpPr/>
      </xdr:nvCxnSpPr>
      <xdr:spPr bwMode="auto">
        <a:xfrm flipV="1">
          <a:off x="29083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5965</xdr:rowOff>
    </xdr:from>
    <xdr:to>
      <xdr:col>29</xdr:col>
      <xdr:colOff>177800</xdr:colOff>
      <xdr:row>15</xdr:row>
      <xdr:rowOff>107565</xdr:rowOff>
    </xdr:to>
    <xdr:sp macro="" textlink="">
      <xdr:nvSpPr>
        <xdr:cNvPr id="71" name="楕円 70"/>
        <xdr:cNvSpPr/>
      </xdr:nvSpPr>
      <xdr:spPr bwMode="auto">
        <a:xfrm>
          <a:off x="5600700" y="262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22492</xdr:rowOff>
    </xdr:from>
    <xdr:ext cx="762000" cy="259045"/>
    <xdr:sp macro="" textlink="">
      <xdr:nvSpPr>
        <xdr:cNvPr id="72" name="人口1人当たり決算額の推移該当値テキスト130"/>
        <xdr:cNvSpPr txBox="1"/>
      </xdr:nvSpPr>
      <xdr:spPr>
        <a:xfrm>
          <a:off x="5740400" y="24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69336</xdr:rowOff>
    </xdr:from>
    <xdr:to>
      <xdr:col>26</xdr:col>
      <xdr:colOff>101600</xdr:colOff>
      <xdr:row>15</xdr:row>
      <xdr:rowOff>170936</xdr:rowOff>
    </xdr:to>
    <xdr:sp macro="" textlink="">
      <xdr:nvSpPr>
        <xdr:cNvPr id="73" name="楕円 72"/>
        <xdr:cNvSpPr/>
      </xdr:nvSpPr>
      <xdr:spPr bwMode="auto">
        <a:xfrm>
          <a:off x="4953000" y="26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9663</xdr:rowOff>
    </xdr:from>
    <xdr:ext cx="736600" cy="259045"/>
    <xdr:sp macro="" textlink="">
      <xdr:nvSpPr>
        <xdr:cNvPr id="74" name="テキスト ボックス 73"/>
        <xdr:cNvSpPr txBox="1"/>
      </xdr:nvSpPr>
      <xdr:spPr>
        <a:xfrm>
          <a:off x="4622800" y="245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100263</xdr:rowOff>
    </xdr:from>
    <xdr:to>
      <xdr:col>22</xdr:col>
      <xdr:colOff>165100</xdr:colOff>
      <xdr:row>16</xdr:row>
      <xdr:rowOff>30413</xdr:rowOff>
    </xdr:to>
    <xdr:sp macro="" textlink="">
      <xdr:nvSpPr>
        <xdr:cNvPr id="75" name="楕円 74"/>
        <xdr:cNvSpPr/>
      </xdr:nvSpPr>
      <xdr:spPr bwMode="auto">
        <a:xfrm>
          <a:off x="42545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40590</xdr:rowOff>
    </xdr:from>
    <xdr:ext cx="762000" cy="259045"/>
    <xdr:sp macro="" textlink="">
      <xdr:nvSpPr>
        <xdr:cNvPr id="76" name="テキスト ボックス 75"/>
        <xdr:cNvSpPr txBox="1"/>
      </xdr:nvSpPr>
      <xdr:spPr>
        <a:xfrm>
          <a:off x="3924300" y="24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118747</xdr:rowOff>
    </xdr:from>
    <xdr:to>
      <xdr:col>19</xdr:col>
      <xdr:colOff>38100</xdr:colOff>
      <xdr:row>16</xdr:row>
      <xdr:rowOff>48897</xdr:rowOff>
    </xdr:to>
    <xdr:sp macro="" textlink="">
      <xdr:nvSpPr>
        <xdr:cNvPr id="77" name="楕円 76"/>
        <xdr:cNvSpPr/>
      </xdr:nvSpPr>
      <xdr:spPr bwMode="auto">
        <a:xfrm>
          <a:off x="35560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59074</xdr:rowOff>
    </xdr:from>
    <xdr:ext cx="762000" cy="259045"/>
    <xdr:sp macro="" textlink="">
      <xdr:nvSpPr>
        <xdr:cNvPr id="78" name="テキスト ボックス 77"/>
        <xdr:cNvSpPr txBox="1"/>
      </xdr:nvSpPr>
      <xdr:spPr>
        <a:xfrm>
          <a:off x="3225800" y="25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139403</xdr:rowOff>
    </xdr:from>
    <xdr:to>
      <xdr:col>15</xdr:col>
      <xdr:colOff>101600</xdr:colOff>
      <xdr:row>16</xdr:row>
      <xdr:rowOff>69553</xdr:rowOff>
    </xdr:to>
    <xdr:sp macro="" textlink="">
      <xdr:nvSpPr>
        <xdr:cNvPr id="79" name="楕円 78"/>
        <xdr:cNvSpPr/>
      </xdr:nvSpPr>
      <xdr:spPr bwMode="auto">
        <a:xfrm>
          <a:off x="2857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79730</xdr:rowOff>
    </xdr:from>
    <xdr:ext cx="762000" cy="259045"/>
    <xdr:sp macro="" textlink="">
      <xdr:nvSpPr>
        <xdr:cNvPr id="80" name="テキスト ボックス 79"/>
        <xdr:cNvSpPr txBox="1"/>
      </xdr:nvSpPr>
      <xdr:spPr>
        <a:xfrm>
          <a:off x="25273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211765</xdr:rowOff>
    </xdr:from>
    <xdr:to>
      <xdr:col>29</xdr:col>
      <xdr:colOff>127000</xdr:colOff>
      <xdr:row>37</xdr:row>
      <xdr:rowOff>249415</xdr:rowOff>
    </xdr:to>
    <xdr:cxnSp macro="">
      <xdr:nvCxnSpPr>
        <xdr:cNvPr id="112" name="直線コネクタ 111"/>
        <xdr:cNvCxnSpPr/>
      </xdr:nvCxnSpPr>
      <xdr:spPr bwMode="auto">
        <a:xfrm>
          <a:off x="5003800" y="7336465"/>
          <a:ext cx="647700" cy="3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211765</xdr:rowOff>
    </xdr:from>
    <xdr:to>
      <xdr:col>26</xdr:col>
      <xdr:colOff>50800</xdr:colOff>
      <xdr:row>37</xdr:row>
      <xdr:rowOff>295890</xdr:rowOff>
    </xdr:to>
    <xdr:cxnSp macro="">
      <xdr:nvCxnSpPr>
        <xdr:cNvPr id="115" name="直線コネクタ 114"/>
        <xdr:cNvCxnSpPr/>
      </xdr:nvCxnSpPr>
      <xdr:spPr bwMode="auto">
        <a:xfrm flipV="1">
          <a:off x="4305300" y="7336465"/>
          <a:ext cx="6985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281419</xdr:rowOff>
    </xdr:from>
    <xdr:to>
      <xdr:col>22</xdr:col>
      <xdr:colOff>114300</xdr:colOff>
      <xdr:row>37</xdr:row>
      <xdr:rowOff>295890</xdr:rowOff>
    </xdr:to>
    <xdr:cxnSp macro="">
      <xdr:nvCxnSpPr>
        <xdr:cNvPr id="118" name="直線コネクタ 117"/>
        <xdr:cNvCxnSpPr/>
      </xdr:nvCxnSpPr>
      <xdr:spPr bwMode="auto">
        <a:xfrm>
          <a:off x="3606800" y="7406119"/>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281419</xdr:rowOff>
    </xdr:from>
    <xdr:to>
      <xdr:col>18</xdr:col>
      <xdr:colOff>177800</xdr:colOff>
      <xdr:row>37</xdr:row>
      <xdr:rowOff>311366</xdr:rowOff>
    </xdr:to>
    <xdr:cxnSp macro="">
      <xdr:nvCxnSpPr>
        <xdr:cNvPr id="121" name="直線コネクタ 120"/>
        <xdr:cNvCxnSpPr/>
      </xdr:nvCxnSpPr>
      <xdr:spPr bwMode="auto">
        <a:xfrm flipV="1">
          <a:off x="2908300" y="740611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198615</xdr:rowOff>
    </xdr:from>
    <xdr:to>
      <xdr:col>29</xdr:col>
      <xdr:colOff>177800</xdr:colOff>
      <xdr:row>37</xdr:row>
      <xdr:rowOff>300215</xdr:rowOff>
    </xdr:to>
    <xdr:sp macro="" textlink="">
      <xdr:nvSpPr>
        <xdr:cNvPr id="131" name="楕円 130"/>
        <xdr:cNvSpPr/>
      </xdr:nvSpPr>
      <xdr:spPr bwMode="auto">
        <a:xfrm>
          <a:off x="5600700" y="732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170692</xdr:rowOff>
    </xdr:from>
    <xdr:ext cx="762000" cy="259045"/>
    <xdr:sp macro="" textlink="">
      <xdr:nvSpPr>
        <xdr:cNvPr id="132" name="人口1人当たり決算額の推移該当値テキスト445"/>
        <xdr:cNvSpPr txBox="1"/>
      </xdr:nvSpPr>
      <xdr:spPr>
        <a:xfrm>
          <a:off x="5740400" y="72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160965</xdr:rowOff>
    </xdr:from>
    <xdr:to>
      <xdr:col>26</xdr:col>
      <xdr:colOff>101600</xdr:colOff>
      <xdr:row>37</xdr:row>
      <xdr:rowOff>262565</xdr:rowOff>
    </xdr:to>
    <xdr:sp macro="" textlink="">
      <xdr:nvSpPr>
        <xdr:cNvPr id="133" name="楕円 132"/>
        <xdr:cNvSpPr/>
      </xdr:nvSpPr>
      <xdr:spPr bwMode="auto">
        <a:xfrm>
          <a:off x="4953000" y="728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247342</xdr:rowOff>
    </xdr:from>
    <xdr:ext cx="736600" cy="259045"/>
    <xdr:sp macro="" textlink="">
      <xdr:nvSpPr>
        <xdr:cNvPr id="134" name="テキスト ボックス 133"/>
        <xdr:cNvSpPr txBox="1"/>
      </xdr:nvSpPr>
      <xdr:spPr>
        <a:xfrm>
          <a:off x="4622800" y="737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245090</xdr:rowOff>
    </xdr:from>
    <xdr:to>
      <xdr:col>22</xdr:col>
      <xdr:colOff>165100</xdr:colOff>
      <xdr:row>38</xdr:row>
      <xdr:rowOff>3790</xdr:rowOff>
    </xdr:to>
    <xdr:sp macro="" textlink="">
      <xdr:nvSpPr>
        <xdr:cNvPr id="135" name="楕円 134"/>
        <xdr:cNvSpPr/>
      </xdr:nvSpPr>
      <xdr:spPr bwMode="auto">
        <a:xfrm>
          <a:off x="4254500" y="7369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331467</xdr:rowOff>
    </xdr:from>
    <xdr:ext cx="762000" cy="259045"/>
    <xdr:sp macro="" textlink="">
      <xdr:nvSpPr>
        <xdr:cNvPr id="136" name="テキスト ボックス 135"/>
        <xdr:cNvSpPr txBox="1"/>
      </xdr:nvSpPr>
      <xdr:spPr>
        <a:xfrm>
          <a:off x="3924300" y="745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230619</xdr:rowOff>
    </xdr:from>
    <xdr:to>
      <xdr:col>19</xdr:col>
      <xdr:colOff>38100</xdr:colOff>
      <xdr:row>37</xdr:row>
      <xdr:rowOff>332219</xdr:rowOff>
    </xdr:to>
    <xdr:sp macro="" textlink="">
      <xdr:nvSpPr>
        <xdr:cNvPr id="137" name="楕円 136"/>
        <xdr:cNvSpPr/>
      </xdr:nvSpPr>
      <xdr:spPr bwMode="auto">
        <a:xfrm>
          <a:off x="3556000" y="735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316996</xdr:rowOff>
    </xdr:from>
    <xdr:ext cx="762000" cy="259045"/>
    <xdr:sp macro="" textlink="">
      <xdr:nvSpPr>
        <xdr:cNvPr id="138" name="テキスト ボックス 137"/>
        <xdr:cNvSpPr txBox="1"/>
      </xdr:nvSpPr>
      <xdr:spPr>
        <a:xfrm>
          <a:off x="3225800" y="744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260566</xdr:rowOff>
    </xdr:from>
    <xdr:to>
      <xdr:col>15</xdr:col>
      <xdr:colOff>101600</xdr:colOff>
      <xdr:row>38</xdr:row>
      <xdr:rowOff>19266</xdr:rowOff>
    </xdr:to>
    <xdr:sp macro="" textlink="">
      <xdr:nvSpPr>
        <xdr:cNvPr id="139" name="楕円 138"/>
        <xdr:cNvSpPr/>
      </xdr:nvSpPr>
      <xdr:spPr bwMode="auto">
        <a:xfrm>
          <a:off x="2857500" y="738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4043</xdr:rowOff>
    </xdr:from>
    <xdr:ext cx="762000" cy="259045"/>
    <xdr:sp macro="" textlink="">
      <xdr:nvSpPr>
        <xdr:cNvPr id="140" name="テキスト ボックス 139"/>
        <xdr:cNvSpPr txBox="1"/>
      </xdr:nvSpPr>
      <xdr:spPr>
        <a:xfrm>
          <a:off x="2527300" y="747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16958</xdr:rowOff>
    </xdr:from>
    <xdr:to>
      <xdr:col>24</xdr:col>
      <xdr:colOff>63500</xdr:colOff>
      <xdr:row>36</xdr:row>
      <xdr:rowOff>17154</xdr:rowOff>
    </xdr:to>
    <xdr:cxnSp macro="">
      <xdr:nvCxnSpPr>
        <xdr:cNvPr id="63" name="直線コネクタ 62"/>
        <xdr:cNvCxnSpPr/>
      </xdr:nvCxnSpPr>
      <xdr:spPr>
        <a:xfrm flipV="1">
          <a:off x="3797300" y="5846258"/>
          <a:ext cx="838200" cy="3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17154</xdr:rowOff>
    </xdr:from>
    <xdr:to>
      <xdr:col>19</xdr:col>
      <xdr:colOff>177800</xdr:colOff>
      <xdr:row>36</xdr:row>
      <xdr:rowOff>40618</xdr:rowOff>
    </xdr:to>
    <xdr:cxnSp macro="">
      <xdr:nvCxnSpPr>
        <xdr:cNvPr id="66" name="直線コネクタ 65"/>
        <xdr:cNvCxnSpPr/>
      </xdr:nvCxnSpPr>
      <xdr:spPr>
        <a:xfrm flipV="1">
          <a:off x="2908300" y="6189354"/>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162299</xdr:rowOff>
    </xdr:from>
    <xdr:to>
      <xdr:col>15</xdr:col>
      <xdr:colOff>50800</xdr:colOff>
      <xdr:row>36</xdr:row>
      <xdr:rowOff>40618</xdr:rowOff>
    </xdr:to>
    <xdr:cxnSp macro="">
      <xdr:nvCxnSpPr>
        <xdr:cNvPr id="69" name="直線コネクタ 68"/>
        <xdr:cNvCxnSpPr/>
      </xdr:nvCxnSpPr>
      <xdr:spPr>
        <a:xfrm>
          <a:off x="2019300" y="6163049"/>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162299</xdr:rowOff>
    </xdr:from>
    <xdr:to>
      <xdr:col>10</xdr:col>
      <xdr:colOff>114300</xdr:colOff>
      <xdr:row>36</xdr:row>
      <xdr:rowOff>15178</xdr:rowOff>
    </xdr:to>
    <xdr:cxnSp macro="">
      <xdr:nvCxnSpPr>
        <xdr:cNvPr id="72" name="直線コネクタ 71"/>
        <xdr:cNvCxnSpPr/>
      </xdr:nvCxnSpPr>
      <xdr:spPr>
        <a:xfrm flipV="1">
          <a:off x="1130300" y="6163049"/>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137608</xdr:rowOff>
    </xdr:from>
    <xdr:to>
      <xdr:col>24</xdr:col>
      <xdr:colOff>114300</xdr:colOff>
      <xdr:row>34</xdr:row>
      <xdr:rowOff>67758</xdr:rowOff>
    </xdr:to>
    <xdr:sp macro="" textlink="">
      <xdr:nvSpPr>
        <xdr:cNvPr id="82" name="楕円 81"/>
        <xdr:cNvSpPr/>
      </xdr:nvSpPr>
      <xdr:spPr>
        <a:xfrm>
          <a:off x="4584700" y="57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160485</xdr:rowOff>
    </xdr:from>
    <xdr:ext cx="534377" cy="259045"/>
    <xdr:sp macro="" textlink="">
      <xdr:nvSpPr>
        <xdr:cNvPr id="83" name="人件費該当値テキスト"/>
        <xdr:cNvSpPr txBox="1"/>
      </xdr:nvSpPr>
      <xdr:spPr>
        <a:xfrm>
          <a:off x="4686300" y="56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137804</xdr:rowOff>
    </xdr:from>
    <xdr:to>
      <xdr:col>20</xdr:col>
      <xdr:colOff>38100</xdr:colOff>
      <xdr:row>36</xdr:row>
      <xdr:rowOff>67954</xdr:rowOff>
    </xdr:to>
    <xdr:sp macro="" textlink="">
      <xdr:nvSpPr>
        <xdr:cNvPr id="84" name="楕円 83"/>
        <xdr:cNvSpPr/>
      </xdr:nvSpPr>
      <xdr:spPr>
        <a:xfrm>
          <a:off x="3746500" y="61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84481</xdr:rowOff>
    </xdr:from>
    <xdr:ext cx="534377" cy="259045"/>
    <xdr:sp macro="" textlink="">
      <xdr:nvSpPr>
        <xdr:cNvPr id="85" name="テキスト ボックス 84"/>
        <xdr:cNvSpPr txBox="1"/>
      </xdr:nvSpPr>
      <xdr:spPr>
        <a:xfrm>
          <a:off x="3530111" y="59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161268</xdr:rowOff>
    </xdr:from>
    <xdr:to>
      <xdr:col>15</xdr:col>
      <xdr:colOff>101600</xdr:colOff>
      <xdr:row>36</xdr:row>
      <xdr:rowOff>91418</xdr:rowOff>
    </xdr:to>
    <xdr:sp macro="" textlink="">
      <xdr:nvSpPr>
        <xdr:cNvPr id="86" name="楕円 85"/>
        <xdr:cNvSpPr/>
      </xdr:nvSpPr>
      <xdr:spPr>
        <a:xfrm>
          <a:off x="2857500" y="61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107945</xdr:rowOff>
    </xdr:from>
    <xdr:ext cx="534377" cy="259045"/>
    <xdr:sp macro="" textlink="">
      <xdr:nvSpPr>
        <xdr:cNvPr id="87" name="テキスト ボックス 86"/>
        <xdr:cNvSpPr txBox="1"/>
      </xdr:nvSpPr>
      <xdr:spPr>
        <a:xfrm>
          <a:off x="2641111" y="59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111499</xdr:rowOff>
    </xdr:from>
    <xdr:to>
      <xdr:col>10</xdr:col>
      <xdr:colOff>165100</xdr:colOff>
      <xdr:row>36</xdr:row>
      <xdr:rowOff>41649</xdr:rowOff>
    </xdr:to>
    <xdr:sp macro="" textlink="">
      <xdr:nvSpPr>
        <xdr:cNvPr id="88" name="楕円 87"/>
        <xdr:cNvSpPr/>
      </xdr:nvSpPr>
      <xdr:spPr>
        <a:xfrm>
          <a:off x="1968500" y="61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58176</xdr:rowOff>
    </xdr:from>
    <xdr:ext cx="534377" cy="259045"/>
    <xdr:sp macro="" textlink="">
      <xdr:nvSpPr>
        <xdr:cNvPr id="89" name="テキスト ボックス 88"/>
        <xdr:cNvSpPr txBox="1"/>
      </xdr:nvSpPr>
      <xdr:spPr>
        <a:xfrm>
          <a:off x="1752111" y="58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135828</xdr:rowOff>
    </xdr:from>
    <xdr:to>
      <xdr:col>6</xdr:col>
      <xdr:colOff>38100</xdr:colOff>
      <xdr:row>36</xdr:row>
      <xdr:rowOff>65978</xdr:rowOff>
    </xdr:to>
    <xdr:sp macro="" textlink="">
      <xdr:nvSpPr>
        <xdr:cNvPr id="90" name="楕円 89"/>
        <xdr:cNvSpPr/>
      </xdr:nvSpPr>
      <xdr:spPr>
        <a:xfrm>
          <a:off x="1079500" y="61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82505</xdr:rowOff>
    </xdr:from>
    <xdr:ext cx="534377" cy="259045"/>
    <xdr:sp macro="" textlink="">
      <xdr:nvSpPr>
        <xdr:cNvPr id="91" name="テキスト ボックス 90"/>
        <xdr:cNvSpPr txBox="1"/>
      </xdr:nvSpPr>
      <xdr:spPr>
        <a:xfrm>
          <a:off x="863111" y="59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15059</xdr:rowOff>
    </xdr:from>
    <xdr:to>
      <xdr:col>24</xdr:col>
      <xdr:colOff>63500</xdr:colOff>
      <xdr:row>56</xdr:row>
      <xdr:rowOff>70989</xdr:rowOff>
    </xdr:to>
    <xdr:cxnSp macro="">
      <xdr:nvCxnSpPr>
        <xdr:cNvPr id="123" name="直線コネクタ 122"/>
        <xdr:cNvCxnSpPr/>
      </xdr:nvCxnSpPr>
      <xdr:spPr>
        <a:xfrm>
          <a:off x="3797300" y="9616259"/>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15059</xdr:rowOff>
    </xdr:from>
    <xdr:to>
      <xdr:col>19</xdr:col>
      <xdr:colOff>177800</xdr:colOff>
      <xdr:row>56</xdr:row>
      <xdr:rowOff>48771</xdr:rowOff>
    </xdr:to>
    <xdr:cxnSp macro="">
      <xdr:nvCxnSpPr>
        <xdr:cNvPr id="126" name="直線コネクタ 125"/>
        <xdr:cNvCxnSpPr/>
      </xdr:nvCxnSpPr>
      <xdr:spPr>
        <a:xfrm flipV="1">
          <a:off x="2908300" y="9616259"/>
          <a:ext cx="8890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48771</xdr:rowOff>
    </xdr:from>
    <xdr:to>
      <xdr:col>15</xdr:col>
      <xdr:colOff>50800</xdr:colOff>
      <xdr:row>56</xdr:row>
      <xdr:rowOff>74821</xdr:rowOff>
    </xdr:to>
    <xdr:cxnSp macro="">
      <xdr:nvCxnSpPr>
        <xdr:cNvPr id="129" name="直線コネクタ 128"/>
        <xdr:cNvCxnSpPr/>
      </xdr:nvCxnSpPr>
      <xdr:spPr>
        <a:xfrm flipV="1">
          <a:off x="2019300" y="964997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74821</xdr:rowOff>
    </xdr:from>
    <xdr:to>
      <xdr:col>10</xdr:col>
      <xdr:colOff>114300</xdr:colOff>
      <xdr:row>56</xdr:row>
      <xdr:rowOff>108643</xdr:rowOff>
    </xdr:to>
    <xdr:cxnSp macro="">
      <xdr:nvCxnSpPr>
        <xdr:cNvPr id="132" name="直線コネクタ 131"/>
        <xdr:cNvCxnSpPr/>
      </xdr:nvCxnSpPr>
      <xdr:spPr>
        <a:xfrm flipV="1">
          <a:off x="1130300" y="9676021"/>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77973</xdr:rowOff>
    </xdr:from>
    <xdr:ext cx="534377" cy="259045"/>
    <xdr:sp macro="" textlink="">
      <xdr:nvSpPr>
        <xdr:cNvPr id="136" name="テキスト ボックス 135"/>
        <xdr:cNvSpPr txBox="1"/>
      </xdr:nvSpPr>
      <xdr:spPr>
        <a:xfrm>
          <a:off x="863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20189</xdr:rowOff>
    </xdr:from>
    <xdr:to>
      <xdr:col>24</xdr:col>
      <xdr:colOff>114300</xdr:colOff>
      <xdr:row>56</xdr:row>
      <xdr:rowOff>121789</xdr:rowOff>
    </xdr:to>
    <xdr:sp macro="" textlink="">
      <xdr:nvSpPr>
        <xdr:cNvPr id="142" name="楕円 141"/>
        <xdr:cNvSpPr/>
      </xdr:nvSpPr>
      <xdr:spPr>
        <a:xfrm>
          <a:off x="4584700" y="9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43066</xdr:rowOff>
    </xdr:from>
    <xdr:ext cx="534377" cy="259045"/>
    <xdr:sp macro="" textlink="">
      <xdr:nvSpPr>
        <xdr:cNvPr id="143" name="物件費該当値テキスト"/>
        <xdr:cNvSpPr txBox="1"/>
      </xdr:nvSpPr>
      <xdr:spPr>
        <a:xfrm>
          <a:off x="4686300" y="94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135709</xdr:rowOff>
    </xdr:from>
    <xdr:to>
      <xdr:col>20</xdr:col>
      <xdr:colOff>38100</xdr:colOff>
      <xdr:row>56</xdr:row>
      <xdr:rowOff>65859</xdr:rowOff>
    </xdr:to>
    <xdr:sp macro="" textlink="">
      <xdr:nvSpPr>
        <xdr:cNvPr id="144" name="楕円 143"/>
        <xdr:cNvSpPr/>
      </xdr:nvSpPr>
      <xdr:spPr>
        <a:xfrm>
          <a:off x="3746500" y="95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82386</xdr:rowOff>
    </xdr:from>
    <xdr:ext cx="534377" cy="259045"/>
    <xdr:sp macro="" textlink="">
      <xdr:nvSpPr>
        <xdr:cNvPr id="145" name="テキスト ボックス 144"/>
        <xdr:cNvSpPr txBox="1"/>
      </xdr:nvSpPr>
      <xdr:spPr>
        <a:xfrm>
          <a:off x="3530111" y="93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169421</xdr:rowOff>
    </xdr:from>
    <xdr:to>
      <xdr:col>15</xdr:col>
      <xdr:colOff>101600</xdr:colOff>
      <xdr:row>56</xdr:row>
      <xdr:rowOff>99571</xdr:rowOff>
    </xdr:to>
    <xdr:sp macro="" textlink="">
      <xdr:nvSpPr>
        <xdr:cNvPr id="146" name="楕円 145"/>
        <xdr:cNvSpPr/>
      </xdr:nvSpPr>
      <xdr:spPr>
        <a:xfrm>
          <a:off x="2857500" y="95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116098</xdr:rowOff>
    </xdr:from>
    <xdr:ext cx="534377" cy="259045"/>
    <xdr:sp macro="" textlink="">
      <xdr:nvSpPr>
        <xdr:cNvPr id="147" name="テキスト ボックス 146"/>
        <xdr:cNvSpPr txBox="1"/>
      </xdr:nvSpPr>
      <xdr:spPr>
        <a:xfrm>
          <a:off x="2641111" y="93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24021</xdr:rowOff>
    </xdr:from>
    <xdr:to>
      <xdr:col>10</xdr:col>
      <xdr:colOff>165100</xdr:colOff>
      <xdr:row>56</xdr:row>
      <xdr:rowOff>125621</xdr:rowOff>
    </xdr:to>
    <xdr:sp macro="" textlink="">
      <xdr:nvSpPr>
        <xdr:cNvPr id="148" name="楕円 147"/>
        <xdr:cNvSpPr/>
      </xdr:nvSpPr>
      <xdr:spPr>
        <a:xfrm>
          <a:off x="1968500" y="96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142148</xdr:rowOff>
    </xdr:from>
    <xdr:ext cx="534377" cy="259045"/>
    <xdr:sp macro="" textlink="">
      <xdr:nvSpPr>
        <xdr:cNvPr id="149" name="テキスト ボックス 148"/>
        <xdr:cNvSpPr txBox="1"/>
      </xdr:nvSpPr>
      <xdr:spPr>
        <a:xfrm>
          <a:off x="1752111" y="94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57843</xdr:rowOff>
    </xdr:from>
    <xdr:to>
      <xdr:col>6</xdr:col>
      <xdr:colOff>38100</xdr:colOff>
      <xdr:row>56</xdr:row>
      <xdr:rowOff>159443</xdr:rowOff>
    </xdr:to>
    <xdr:sp macro="" textlink="">
      <xdr:nvSpPr>
        <xdr:cNvPr id="150" name="楕円 149"/>
        <xdr:cNvSpPr/>
      </xdr:nvSpPr>
      <xdr:spPr>
        <a:xfrm>
          <a:off x="1079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4520</xdr:rowOff>
    </xdr:from>
    <xdr:ext cx="534377" cy="259045"/>
    <xdr:sp macro="" textlink="">
      <xdr:nvSpPr>
        <xdr:cNvPr id="151" name="テキスト ボックス 150"/>
        <xdr:cNvSpPr txBox="1"/>
      </xdr:nvSpPr>
      <xdr:spPr>
        <a:xfrm>
          <a:off x="863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20507</xdr:rowOff>
    </xdr:from>
    <xdr:to>
      <xdr:col>24</xdr:col>
      <xdr:colOff>63500</xdr:colOff>
      <xdr:row>77</xdr:row>
      <xdr:rowOff>22062</xdr:rowOff>
    </xdr:to>
    <xdr:cxnSp macro="">
      <xdr:nvCxnSpPr>
        <xdr:cNvPr id="178" name="直線コネクタ 177"/>
        <xdr:cNvCxnSpPr/>
      </xdr:nvCxnSpPr>
      <xdr:spPr>
        <a:xfrm flipV="1">
          <a:off x="3797300" y="13222157"/>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22062</xdr:rowOff>
    </xdr:from>
    <xdr:to>
      <xdr:col>19</xdr:col>
      <xdr:colOff>177800</xdr:colOff>
      <xdr:row>77</xdr:row>
      <xdr:rowOff>43391</xdr:rowOff>
    </xdr:to>
    <xdr:cxnSp macro="">
      <xdr:nvCxnSpPr>
        <xdr:cNvPr id="181" name="直線コネクタ 180"/>
        <xdr:cNvCxnSpPr/>
      </xdr:nvCxnSpPr>
      <xdr:spPr>
        <a:xfrm flipV="1">
          <a:off x="2908300" y="1322371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43391</xdr:rowOff>
    </xdr:from>
    <xdr:to>
      <xdr:col>15</xdr:col>
      <xdr:colOff>50800</xdr:colOff>
      <xdr:row>77</xdr:row>
      <xdr:rowOff>69543</xdr:rowOff>
    </xdr:to>
    <xdr:cxnSp macro="">
      <xdr:nvCxnSpPr>
        <xdr:cNvPr id="184" name="直線コネクタ 183"/>
        <xdr:cNvCxnSpPr/>
      </xdr:nvCxnSpPr>
      <xdr:spPr>
        <a:xfrm flipV="1">
          <a:off x="2019300" y="13245041"/>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16118</xdr:rowOff>
    </xdr:from>
    <xdr:to>
      <xdr:col>10</xdr:col>
      <xdr:colOff>114300</xdr:colOff>
      <xdr:row>77</xdr:row>
      <xdr:rowOff>69543</xdr:rowOff>
    </xdr:to>
    <xdr:cxnSp macro="">
      <xdr:nvCxnSpPr>
        <xdr:cNvPr id="187" name="直線コネクタ 186"/>
        <xdr:cNvCxnSpPr/>
      </xdr:nvCxnSpPr>
      <xdr:spPr>
        <a:xfrm>
          <a:off x="1130300" y="13217768"/>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141157</xdr:rowOff>
    </xdr:from>
    <xdr:to>
      <xdr:col>24</xdr:col>
      <xdr:colOff>114300</xdr:colOff>
      <xdr:row>77</xdr:row>
      <xdr:rowOff>71307</xdr:rowOff>
    </xdr:to>
    <xdr:sp macro="" textlink="">
      <xdr:nvSpPr>
        <xdr:cNvPr id="197" name="楕円 196"/>
        <xdr:cNvSpPr/>
      </xdr:nvSpPr>
      <xdr:spPr>
        <a:xfrm>
          <a:off x="4584700" y="13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164034</xdr:rowOff>
    </xdr:from>
    <xdr:ext cx="534377" cy="259045"/>
    <xdr:sp macro="" textlink="">
      <xdr:nvSpPr>
        <xdr:cNvPr id="198" name="維持補修費該当値テキスト"/>
        <xdr:cNvSpPr txBox="1"/>
      </xdr:nvSpPr>
      <xdr:spPr>
        <a:xfrm>
          <a:off x="4686300" y="130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142712</xdr:rowOff>
    </xdr:from>
    <xdr:to>
      <xdr:col>20</xdr:col>
      <xdr:colOff>38100</xdr:colOff>
      <xdr:row>77</xdr:row>
      <xdr:rowOff>72862</xdr:rowOff>
    </xdr:to>
    <xdr:sp macro="" textlink="">
      <xdr:nvSpPr>
        <xdr:cNvPr id="199" name="楕円 198"/>
        <xdr:cNvSpPr/>
      </xdr:nvSpPr>
      <xdr:spPr>
        <a:xfrm>
          <a:off x="3746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89389</xdr:rowOff>
    </xdr:from>
    <xdr:ext cx="534377" cy="259045"/>
    <xdr:sp macro="" textlink="">
      <xdr:nvSpPr>
        <xdr:cNvPr id="200" name="テキスト ボックス 199"/>
        <xdr:cNvSpPr txBox="1"/>
      </xdr:nvSpPr>
      <xdr:spPr>
        <a:xfrm>
          <a:off x="3530111" y="129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164041</xdr:rowOff>
    </xdr:from>
    <xdr:to>
      <xdr:col>15</xdr:col>
      <xdr:colOff>101600</xdr:colOff>
      <xdr:row>77</xdr:row>
      <xdr:rowOff>94191</xdr:rowOff>
    </xdr:to>
    <xdr:sp macro="" textlink="">
      <xdr:nvSpPr>
        <xdr:cNvPr id="201" name="楕円 200"/>
        <xdr:cNvSpPr/>
      </xdr:nvSpPr>
      <xdr:spPr>
        <a:xfrm>
          <a:off x="28575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110718</xdr:rowOff>
    </xdr:from>
    <xdr:ext cx="534377" cy="259045"/>
    <xdr:sp macro="" textlink="">
      <xdr:nvSpPr>
        <xdr:cNvPr id="202" name="テキスト ボックス 201"/>
        <xdr:cNvSpPr txBox="1"/>
      </xdr:nvSpPr>
      <xdr:spPr>
        <a:xfrm>
          <a:off x="2641111" y="129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18743</xdr:rowOff>
    </xdr:from>
    <xdr:to>
      <xdr:col>10</xdr:col>
      <xdr:colOff>165100</xdr:colOff>
      <xdr:row>77</xdr:row>
      <xdr:rowOff>120343</xdr:rowOff>
    </xdr:to>
    <xdr:sp macro="" textlink="">
      <xdr:nvSpPr>
        <xdr:cNvPr id="203" name="楕円 202"/>
        <xdr:cNvSpPr/>
      </xdr:nvSpPr>
      <xdr:spPr>
        <a:xfrm>
          <a:off x="1968500" y="132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136870</xdr:rowOff>
    </xdr:from>
    <xdr:ext cx="534377" cy="259045"/>
    <xdr:sp macro="" textlink="">
      <xdr:nvSpPr>
        <xdr:cNvPr id="204" name="テキスト ボックス 203"/>
        <xdr:cNvSpPr txBox="1"/>
      </xdr:nvSpPr>
      <xdr:spPr>
        <a:xfrm>
          <a:off x="1752111" y="1299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136768</xdr:rowOff>
    </xdr:from>
    <xdr:to>
      <xdr:col>6</xdr:col>
      <xdr:colOff>38100</xdr:colOff>
      <xdr:row>77</xdr:row>
      <xdr:rowOff>66918</xdr:rowOff>
    </xdr:to>
    <xdr:sp macro="" textlink="">
      <xdr:nvSpPr>
        <xdr:cNvPr id="205" name="楕円 204"/>
        <xdr:cNvSpPr/>
      </xdr:nvSpPr>
      <xdr:spPr>
        <a:xfrm>
          <a:off x="1079500" y="131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83446</xdr:rowOff>
    </xdr:from>
    <xdr:ext cx="534377" cy="259045"/>
    <xdr:sp macro="" textlink="">
      <xdr:nvSpPr>
        <xdr:cNvPr id="206" name="テキスト ボックス 205"/>
        <xdr:cNvSpPr txBox="1"/>
      </xdr:nvSpPr>
      <xdr:spPr>
        <a:xfrm>
          <a:off x="863111" y="129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44735</xdr:rowOff>
    </xdr:from>
    <xdr:to>
      <xdr:col>24</xdr:col>
      <xdr:colOff>63500</xdr:colOff>
      <xdr:row>95</xdr:row>
      <xdr:rowOff>54490</xdr:rowOff>
    </xdr:to>
    <xdr:cxnSp macro="">
      <xdr:nvCxnSpPr>
        <xdr:cNvPr id="236" name="直線コネクタ 235"/>
        <xdr:cNvCxnSpPr/>
      </xdr:nvCxnSpPr>
      <xdr:spPr>
        <a:xfrm flipV="1">
          <a:off x="3797300" y="16332485"/>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54490</xdr:rowOff>
    </xdr:from>
    <xdr:to>
      <xdr:col>19</xdr:col>
      <xdr:colOff>177800</xdr:colOff>
      <xdr:row>95</xdr:row>
      <xdr:rowOff>108305</xdr:rowOff>
    </xdr:to>
    <xdr:cxnSp macro="">
      <xdr:nvCxnSpPr>
        <xdr:cNvPr id="239" name="直線コネクタ 238"/>
        <xdr:cNvCxnSpPr/>
      </xdr:nvCxnSpPr>
      <xdr:spPr>
        <a:xfrm flipV="1">
          <a:off x="2908300" y="16342240"/>
          <a:ext cx="889000" cy="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75825</xdr:rowOff>
    </xdr:from>
    <xdr:to>
      <xdr:col>15</xdr:col>
      <xdr:colOff>50800</xdr:colOff>
      <xdr:row>95</xdr:row>
      <xdr:rowOff>108305</xdr:rowOff>
    </xdr:to>
    <xdr:cxnSp macro="">
      <xdr:nvCxnSpPr>
        <xdr:cNvPr id="242" name="直線コネクタ 241"/>
        <xdr:cNvCxnSpPr/>
      </xdr:nvCxnSpPr>
      <xdr:spPr>
        <a:xfrm>
          <a:off x="2019300" y="16363575"/>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75825</xdr:rowOff>
    </xdr:from>
    <xdr:to>
      <xdr:col>10</xdr:col>
      <xdr:colOff>114300</xdr:colOff>
      <xdr:row>95</xdr:row>
      <xdr:rowOff>91523</xdr:rowOff>
    </xdr:to>
    <xdr:cxnSp macro="">
      <xdr:nvCxnSpPr>
        <xdr:cNvPr id="245" name="直線コネクタ 244"/>
        <xdr:cNvCxnSpPr/>
      </xdr:nvCxnSpPr>
      <xdr:spPr>
        <a:xfrm flipV="1">
          <a:off x="1130300" y="1636357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165385</xdr:rowOff>
    </xdr:from>
    <xdr:to>
      <xdr:col>24</xdr:col>
      <xdr:colOff>114300</xdr:colOff>
      <xdr:row>95</xdr:row>
      <xdr:rowOff>95535</xdr:rowOff>
    </xdr:to>
    <xdr:sp macro="" textlink="">
      <xdr:nvSpPr>
        <xdr:cNvPr id="255" name="楕円 254"/>
        <xdr:cNvSpPr/>
      </xdr:nvSpPr>
      <xdr:spPr>
        <a:xfrm>
          <a:off x="4584700" y="16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143812</xdr:rowOff>
    </xdr:from>
    <xdr:ext cx="534377" cy="259045"/>
    <xdr:sp macro="" textlink="">
      <xdr:nvSpPr>
        <xdr:cNvPr id="256" name="扶助費該当値テキスト"/>
        <xdr:cNvSpPr txBox="1"/>
      </xdr:nvSpPr>
      <xdr:spPr>
        <a:xfrm>
          <a:off x="4686300" y="162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3690</xdr:rowOff>
    </xdr:from>
    <xdr:to>
      <xdr:col>20</xdr:col>
      <xdr:colOff>38100</xdr:colOff>
      <xdr:row>95</xdr:row>
      <xdr:rowOff>105290</xdr:rowOff>
    </xdr:to>
    <xdr:sp macro="" textlink="">
      <xdr:nvSpPr>
        <xdr:cNvPr id="257" name="楕円 256"/>
        <xdr:cNvSpPr/>
      </xdr:nvSpPr>
      <xdr:spPr>
        <a:xfrm>
          <a:off x="3746500" y="162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96417</xdr:rowOff>
    </xdr:from>
    <xdr:ext cx="534377" cy="259045"/>
    <xdr:sp macro="" textlink="">
      <xdr:nvSpPr>
        <xdr:cNvPr id="258" name="テキスト ボックス 257"/>
        <xdr:cNvSpPr txBox="1"/>
      </xdr:nvSpPr>
      <xdr:spPr>
        <a:xfrm>
          <a:off x="3530111" y="163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57505</xdr:rowOff>
    </xdr:from>
    <xdr:to>
      <xdr:col>15</xdr:col>
      <xdr:colOff>101600</xdr:colOff>
      <xdr:row>95</xdr:row>
      <xdr:rowOff>159105</xdr:rowOff>
    </xdr:to>
    <xdr:sp macro="" textlink="">
      <xdr:nvSpPr>
        <xdr:cNvPr id="259" name="楕円 258"/>
        <xdr:cNvSpPr/>
      </xdr:nvSpPr>
      <xdr:spPr>
        <a:xfrm>
          <a:off x="2857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150232</xdr:rowOff>
    </xdr:from>
    <xdr:ext cx="534377" cy="259045"/>
    <xdr:sp macro="" textlink="">
      <xdr:nvSpPr>
        <xdr:cNvPr id="260" name="テキスト ボックス 259"/>
        <xdr:cNvSpPr txBox="1"/>
      </xdr:nvSpPr>
      <xdr:spPr>
        <a:xfrm>
          <a:off x="2641111" y="164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25025</xdr:rowOff>
    </xdr:from>
    <xdr:to>
      <xdr:col>10</xdr:col>
      <xdr:colOff>165100</xdr:colOff>
      <xdr:row>95</xdr:row>
      <xdr:rowOff>126625</xdr:rowOff>
    </xdr:to>
    <xdr:sp macro="" textlink="">
      <xdr:nvSpPr>
        <xdr:cNvPr id="261" name="楕円 260"/>
        <xdr:cNvSpPr/>
      </xdr:nvSpPr>
      <xdr:spPr>
        <a:xfrm>
          <a:off x="1968500" y="16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117752</xdr:rowOff>
    </xdr:from>
    <xdr:ext cx="534377" cy="259045"/>
    <xdr:sp macro="" textlink="">
      <xdr:nvSpPr>
        <xdr:cNvPr id="262" name="テキスト ボックス 261"/>
        <xdr:cNvSpPr txBox="1"/>
      </xdr:nvSpPr>
      <xdr:spPr>
        <a:xfrm>
          <a:off x="1752111" y="164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40723</xdr:rowOff>
    </xdr:from>
    <xdr:to>
      <xdr:col>6</xdr:col>
      <xdr:colOff>38100</xdr:colOff>
      <xdr:row>95</xdr:row>
      <xdr:rowOff>142323</xdr:rowOff>
    </xdr:to>
    <xdr:sp macro="" textlink="">
      <xdr:nvSpPr>
        <xdr:cNvPr id="263" name="楕円 262"/>
        <xdr:cNvSpPr/>
      </xdr:nvSpPr>
      <xdr:spPr>
        <a:xfrm>
          <a:off x="1079500" y="163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133450</xdr:rowOff>
    </xdr:from>
    <xdr:ext cx="534377" cy="259045"/>
    <xdr:sp macro="" textlink="">
      <xdr:nvSpPr>
        <xdr:cNvPr id="264" name="テキスト ボックス 263"/>
        <xdr:cNvSpPr txBox="1"/>
      </xdr:nvSpPr>
      <xdr:spPr>
        <a:xfrm>
          <a:off x="863111" y="164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29698</xdr:rowOff>
    </xdr:from>
    <xdr:to>
      <xdr:col>55</xdr:col>
      <xdr:colOff>0</xdr:colOff>
      <xdr:row>38</xdr:row>
      <xdr:rowOff>77296</xdr:rowOff>
    </xdr:to>
    <xdr:cxnSp macro="">
      <xdr:nvCxnSpPr>
        <xdr:cNvPr id="293" name="直線コネクタ 292"/>
        <xdr:cNvCxnSpPr/>
      </xdr:nvCxnSpPr>
      <xdr:spPr>
        <a:xfrm flipV="1">
          <a:off x="9639300" y="6201898"/>
          <a:ext cx="838200" cy="3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77296</xdr:rowOff>
    </xdr:from>
    <xdr:to>
      <xdr:col>50</xdr:col>
      <xdr:colOff>114300</xdr:colOff>
      <xdr:row>38</xdr:row>
      <xdr:rowOff>83049</xdr:rowOff>
    </xdr:to>
    <xdr:cxnSp macro="">
      <xdr:nvCxnSpPr>
        <xdr:cNvPr id="296" name="直線コネクタ 295"/>
        <xdr:cNvCxnSpPr/>
      </xdr:nvCxnSpPr>
      <xdr:spPr>
        <a:xfrm flipV="1">
          <a:off x="8750300" y="65923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83049</xdr:rowOff>
    </xdr:from>
    <xdr:to>
      <xdr:col>45</xdr:col>
      <xdr:colOff>177800</xdr:colOff>
      <xdr:row>38</xdr:row>
      <xdr:rowOff>99863</xdr:rowOff>
    </xdr:to>
    <xdr:cxnSp macro="">
      <xdr:nvCxnSpPr>
        <xdr:cNvPr id="299" name="直線コネクタ 298"/>
        <xdr:cNvCxnSpPr/>
      </xdr:nvCxnSpPr>
      <xdr:spPr>
        <a:xfrm flipV="1">
          <a:off x="7861300" y="6598149"/>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110847</xdr:rowOff>
    </xdr:from>
    <xdr:ext cx="534377" cy="259045"/>
    <xdr:sp macro="" textlink="">
      <xdr:nvSpPr>
        <xdr:cNvPr id="301" name="テキスト ボックス 300"/>
        <xdr:cNvSpPr txBox="1"/>
      </xdr:nvSpPr>
      <xdr:spPr>
        <a:xfrm>
          <a:off x="8483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92925</xdr:rowOff>
    </xdr:from>
    <xdr:to>
      <xdr:col>41</xdr:col>
      <xdr:colOff>50800</xdr:colOff>
      <xdr:row>38</xdr:row>
      <xdr:rowOff>99863</xdr:rowOff>
    </xdr:to>
    <xdr:cxnSp macro="">
      <xdr:nvCxnSpPr>
        <xdr:cNvPr id="302" name="直線コネクタ 301"/>
        <xdr:cNvCxnSpPr/>
      </xdr:nvCxnSpPr>
      <xdr:spPr>
        <a:xfrm>
          <a:off x="6972300" y="6608025"/>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115987</xdr:rowOff>
    </xdr:from>
    <xdr:ext cx="534377" cy="259045"/>
    <xdr:sp macro="" textlink="">
      <xdr:nvSpPr>
        <xdr:cNvPr id="304" name="テキスト ボックス 303"/>
        <xdr:cNvSpPr txBox="1"/>
      </xdr:nvSpPr>
      <xdr:spPr>
        <a:xfrm>
          <a:off x="7594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116901</xdr:rowOff>
    </xdr:from>
    <xdr:ext cx="534377" cy="259045"/>
    <xdr:sp macro="" textlink="">
      <xdr:nvSpPr>
        <xdr:cNvPr id="306" name="テキスト ボックス 305"/>
        <xdr:cNvSpPr txBox="1"/>
      </xdr:nvSpPr>
      <xdr:spPr>
        <a:xfrm>
          <a:off x="6705111" y="62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150348</xdr:rowOff>
    </xdr:from>
    <xdr:to>
      <xdr:col>55</xdr:col>
      <xdr:colOff>50800</xdr:colOff>
      <xdr:row>36</xdr:row>
      <xdr:rowOff>80498</xdr:rowOff>
    </xdr:to>
    <xdr:sp macro="" textlink="">
      <xdr:nvSpPr>
        <xdr:cNvPr id="312" name="楕円 311"/>
        <xdr:cNvSpPr/>
      </xdr:nvSpPr>
      <xdr:spPr>
        <a:xfrm>
          <a:off x="10426700" y="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65275</xdr:rowOff>
    </xdr:from>
    <xdr:ext cx="599010" cy="259045"/>
    <xdr:sp macro="" textlink="">
      <xdr:nvSpPr>
        <xdr:cNvPr id="313" name="補助費等該当値テキスト"/>
        <xdr:cNvSpPr txBox="1"/>
      </xdr:nvSpPr>
      <xdr:spPr>
        <a:xfrm>
          <a:off x="10528300" y="60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26496</xdr:rowOff>
    </xdr:from>
    <xdr:to>
      <xdr:col>50</xdr:col>
      <xdr:colOff>165100</xdr:colOff>
      <xdr:row>38</xdr:row>
      <xdr:rowOff>128096</xdr:rowOff>
    </xdr:to>
    <xdr:sp macro="" textlink="">
      <xdr:nvSpPr>
        <xdr:cNvPr id="314" name="楕円 313"/>
        <xdr:cNvSpPr/>
      </xdr:nvSpPr>
      <xdr:spPr>
        <a:xfrm>
          <a:off x="9588500" y="65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119223</xdr:rowOff>
    </xdr:from>
    <xdr:ext cx="534377" cy="259045"/>
    <xdr:sp macro="" textlink="">
      <xdr:nvSpPr>
        <xdr:cNvPr id="315" name="テキスト ボックス 314"/>
        <xdr:cNvSpPr txBox="1"/>
      </xdr:nvSpPr>
      <xdr:spPr>
        <a:xfrm>
          <a:off x="9372111" y="66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32249</xdr:rowOff>
    </xdr:from>
    <xdr:to>
      <xdr:col>46</xdr:col>
      <xdr:colOff>38100</xdr:colOff>
      <xdr:row>38</xdr:row>
      <xdr:rowOff>133849</xdr:rowOff>
    </xdr:to>
    <xdr:sp macro="" textlink="">
      <xdr:nvSpPr>
        <xdr:cNvPr id="316" name="楕円 315"/>
        <xdr:cNvSpPr/>
      </xdr:nvSpPr>
      <xdr:spPr>
        <a:xfrm>
          <a:off x="8699500" y="65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124976</xdr:rowOff>
    </xdr:from>
    <xdr:ext cx="534377" cy="259045"/>
    <xdr:sp macro="" textlink="">
      <xdr:nvSpPr>
        <xdr:cNvPr id="317" name="テキスト ボックス 316"/>
        <xdr:cNvSpPr txBox="1"/>
      </xdr:nvSpPr>
      <xdr:spPr>
        <a:xfrm>
          <a:off x="8483111" y="66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49063</xdr:rowOff>
    </xdr:from>
    <xdr:to>
      <xdr:col>41</xdr:col>
      <xdr:colOff>101600</xdr:colOff>
      <xdr:row>38</xdr:row>
      <xdr:rowOff>150663</xdr:rowOff>
    </xdr:to>
    <xdr:sp macro="" textlink="">
      <xdr:nvSpPr>
        <xdr:cNvPr id="318" name="楕円 317"/>
        <xdr:cNvSpPr/>
      </xdr:nvSpPr>
      <xdr:spPr>
        <a:xfrm>
          <a:off x="7810500" y="6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141790</xdr:rowOff>
    </xdr:from>
    <xdr:ext cx="534377" cy="259045"/>
    <xdr:sp macro="" textlink="">
      <xdr:nvSpPr>
        <xdr:cNvPr id="319" name="テキスト ボックス 318"/>
        <xdr:cNvSpPr txBox="1"/>
      </xdr:nvSpPr>
      <xdr:spPr>
        <a:xfrm>
          <a:off x="7594111" y="66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42125</xdr:rowOff>
    </xdr:from>
    <xdr:to>
      <xdr:col>36</xdr:col>
      <xdr:colOff>165100</xdr:colOff>
      <xdr:row>38</xdr:row>
      <xdr:rowOff>143725</xdr:rowOff>
    </xdr:to>
    <xdr:sp macro="" textlink="">
      <xdr:nvSpPr>
        <xdr:cNvPr id="320" name="楕円 319"/>
        <xdr:cNvSpPr/>
      </xdr:nvSpPr>
      <xdr:spPr>
        <a:xfrm>
          <a:off x="6921500" y="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134852</xdr:rowOff>
    </xdr:from>
    <xdr:ext cx="534377" cy="259045"/>
    <xdr:sp macro="" textlink="">
      <xdr:nvSpPr>
        <xdr:cNvPr id="321" name="テキスト ボックス 320"/>
        <xdr:cNvSpPr txBox="1"/>
      </xdr:nvSpPr>
      <xdr:spPr>
        <a:xfrm>
          <a:off x="6705111" y="66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52508</xdr:rowOff>
    </xdr:from>
    <xdr:to>
      <xdr:col>55</xdr:col>
      <xdr:colOff>0</xdr:colOff>
      <xdr:row>57</xdr:row>
      <xdr:rowOff>59365</xdr:rowOff>
    </xdr:to>
    <xdr:cxnSp macro="">
      <xdr:nvCxnSpPr>
        <xdr:cNvPr id="348" name="直線コネクタ 347"/>
        <xdr:cNvCxnSpPr/>
      </xdr:nvCxnSpPr>
      <xdr:spPr>
        <a:xfrm>
          <a:off x="9639300" y="9825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52508</xdr:rowOff>
    </xdr:from>
    <xdr:to>
      <xdr:col>50</xdr:col>
      <xdr:colOff>114300</xdr:colOff>
      <xdr:row>57</xdr:row>
      <xdr:rowOff>109968</xdr:rowOff>
    </xdr:to>
    <xdr:cxnSp macro="">
      <xdr:nvCxnSpPr>
        <xdr:cNvPr id="351" name="直線コネクタ 350"/>
        <xdr:cNvCxnSpPr/>
      </xdr:nvCxnSpPr>
      <xdr:spPr>
        <a:xfrm flipV="1">
          <a:off x="8750300" y="9825158"/>
          <a:ext cx="889000" cy="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72903</xdr:rowOff>
    </xdr:from>
    <xdr:to>
      <xdr:col>45</xdr:col>
      <xdr:colOff>177800</xdr:colOff>
      <xdr:row>57</xdr:row>
      <xdr:rowOff>109968</xdr:rowOff>
    </xdr:to>
    <xdr:cxnSp macro="">
      <xdr:nvCxnSpPr>
        <xdr:cNvPr id="354" name="直線コネクタ 353"/>
        <xdr:cNvCxnSpPr/>
      </xdr:nvCxnSpPr>
      <xdr:spPr>
        <a:xfrm>
          <a:off x="7861300" y="9845553"/>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72903</xdr:rowOff>
    </xdr:from>
    <xdr:to>
      <xdr:col>41</xdr:col>
      <xdr:colOff>50800</xdr:colOff>
      <xdr:row>57</xdr:row>
      <xdr:rowOff>111313</xdr:rowOff>
    </xdr:to>
    <xdr:cxnSp macro="">
      <xdr:nvCxnSpPr>
        <xdr:cNvPr id="357" name="直線コネクタ 356"/>
        <xdr:cNvCxnSpPr/>
      </xdr:nvCxnSpPr>
      <xdr:spPr>
        <a:xfrm flipV="1">
          <a:off x="6972300" y="9845553"/>
          <a:ext cx="889000" cy="3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131086</xdr:rowOff>
    </xdr:from>
    <xdr:ext cx="534377" cy="259045"/>
    <xdr:sp macro="" textlink="">
      <xdr:nvSpPr>
        <xdr:cNvPr id="359" name="テキスト ボックス 358"/>
        <xdr:cNvSpPr txBox="1"/>
      </xdr:nvSpPr>
      <xdr:spPr>
        <a:xfrm>
          <a:off x="7594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8565</xdr:rowOff>
    </xdr:from>
    <xdr:to>
      <xdr:col>55</xdr:col>
      <xdr:colOff>50800</xdr:colOff>
      <xdr:row>57</xdr:row>
      <xdr:rowOff>110165</xdr:rowOff>
    </xdr:to>
    <xdr:sp macro="" textlink="">
      <xdr:nvSpPr>
        <xdr:cNvPr id="367" name="楕円 366"/>
        <xdr:cNvSpPr/>
      </xdr:nvSpPr>
      <xdr:spPr>
        <a:xfrm>
          <a:off x="10426700" y="97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158442</xdr:rowOff>
    </xdr:from>
    <xdr:ext cx="534377" cy="259045"/>
    <xdr:sp macro="" textlink="">
      <xdr:nvSpPr>
        <xdr:cNvPr id="368" name="普通建設事業費該当値テキスト"/>
        <xdr:cNvSpPr txBox="1"/>
      </xdr:nvSpPr>
      <xdr:spPr>
        <a:xfrm>
          <a:off x="10528300" y="97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xdr:rowOff>
    </xdr:from>
    <xdr:to>
      <xdr:col>50</xdr:col>
      <xdr:colOff>165100</xdr:colOff>
      <xdr:row>57</xdr:row>
      <xdr:rowOff>103308</xdr:rowOff>
    </xdr:to>
    <xdr:sp macro="" textlink="">
      <xdr:nvSpPr>
        <xdr:cNvPr id="369" name="楕円 368"/>
        <xdr:cNvSpPr/>
      </xdr:nvSpPr>
      <xdr:spPr>
        <a:xfrm>
          <a:off x="9588500" y="9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94435</xdr:rowOff>
    </xdr:from>
    <xdr:ext cx="534377" cy="259045"/>
    <xdr:sp macro="" textlink="">
      <xdr:nvSpPr>
        <xdr:cNvPr id="370" name="テキスト ボックス 369"/>
        <xdr:cNvSpPr txBox="1"/>
      </xdr:nvSpPr>
      <xdr:spPr>
        <a:xfrm>
          <a:off x="9372111" y="98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59168</xdr:rowOff>
    </xdr:from>
    <xdr:to>
      <xdr:col>46</xdr:col>
      <xdr:colOff>38100</xdr:colOff>
      <xdr:row>57</xdr:row>
      <xdr:rowOff>160768</xdr:rowOff>
    </xdr:to>
    <xdr:sp macro="" textlink="">
      <xdr:nvSpPr>
        <xdr:cNvPr id="371" name="楕円 370"/>
        <xdr:cNvSpPr/>
      </xdr:nvSpPr>
      <xdr:spPr>
        <a:xfrm>
          <a:off x="8699500" y="98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151895</xdr:rowOff>
    </xdr:from>
    <xdr:ext cx="534377" cy="259045"/>
    <xdr:sp macro="" textlink="">
      <xdr:nvSpPr>
        <xdr:cNvPr id="372" name="テキスト ボックス 371"/>
        <xdr:cNvSpPr txBox="1"/>
      </xdr:nvSpPr>
      <xdr:spPr>
        <a:xfrm>
          <a:off x="8483111" y="99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22103</xdr:rowOff>
    </xdr:from>
    <xdr:to>
      <xdr:col>41</xdr:col>
      <xdr:colOff>101600</xdr:colOff>
      <xdr:row>57</xdr:row>
      <xdr:rowOff>123703</xdr:rowOff>
    </xdr:to>
    <xdr:sp macro="" textlink="">
      <xdr:nvSpPr>
        <xdr:cNvPr id="373" name="楕円 372"/>
        <xdr:cNvSpPr/>
      </xdr:nvSpPr>
      <xdr:spPr>
        <a:xfrm>
          <a:off x="7810500" y="9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114830</xdr:rowOff>
    </xdr:from>
    <xdr:ext cx="534377" cy="259045"/>
    <xdr:sp macro="" textlink="">
      <xdr:nvSpPr>
        <xdr:cNvPr id="374" name="テキスト ボックス 373"/>
        <xdr:cNvSpPr txBox="1"/>
      </xdr:nvSpPr>
      <xdr:spPr>
        <a:xfrm>
          <a:off x="7594111" y="98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60513</xdr:rowOff>
    </xdr:from>
    <xdr:to>
      <xdr:col>36</xdr:col>
      <xdr:colOff>165100</xdr:colOff>
      <xdr:row>57</xdr:row>
      <xdr:rowOff>162113</xdr:rowOff>
    </xdr:to>
    <xdr:sp macro="" textlink="">
      <xdr:nvSpPr>
        <xdr:cNvPr id="375" name="楕円 374"/>
        <xdr:cNvSpPr/>
      </xdr:nvSpPr>
      <xdr:spPr>
        <a:xfrm>
          <a:off x="6921500" y="98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153240</xdr:rowOff>
    </xdr:from>
    <xdr:ext cx="534377" cy="259045"/>
    <xdr:sp macro="" textlink="">
      <xdr:nvSpPr>
        <xdr:cNvPr id="376" name="テキスト ボックス 375"/>
        <xdr:cNvSpPr txBox="1"/>
      </xdr:nvSpPr>
      <xdr:spPr>
        <a:xfrm>
          <a:off x="6705111" y="9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136995</xdr:rowOff>
    </xdr:from>
    <xdr:to>
      <xdr:col>55</xdr:col>
      <xdr:colOff>0</xdr:colOff>
      <xdr:row>76</xdr:row>
      <xdr:rowOff>24092</xdr:rowOff>
    </xdr:to>
    <xdr:cxnSp macro="">
      <xdr:nvCxnSpPr>
        <xdr:cNvPr id="405" name="直線コネクタ 404"/>
        <xdr:cNvCxnSpPr/>
      </xdr:nvCxnSpPr>
      <xdr:spPr>
        <a:xfrm>
          <a:off x="9639300" y="12995745"/>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136995</xdr:rowOff>
    </xdr:from>
    <xdr:to>
      <xdr:col>50</xdr:col>
      <xdr:colOff>114300</xdr:colOff>
      <xdr:row>76</xdr:row>
      <xdr:rowOff>154775</xdr:rowOff>
    </xdr:to>
    <xdr:cxnSp macro="">
      <xdr:nvCxnSpPr>
        <xdr:cNvPr id="408" name="直線コネクタ 407"/>
        <xdr:cNvCxnSpPr/>
      </xdr:nvCxnSpPr>
      <xdr:spPr>
        <a:xfrm flipV="1">
          <a:off x="8750300" y="12995745"/>
          <a:ext cx="889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67374</xdr:rowOff>
    </xdr:from>
    <xdr:to>
      <xdr:col>45</xdr:col>
      <xdr:colOff>177800</xdr:colOff>
      <xdr:row>76</xdr:row>
      <xdr:rowOff>154775</xdr:rowOff>
    </xdr:to>
    <xdr:cxnSp macro="">
      <xdr:nvCxnSpPr>
        <xdr:cNvPr id="411" name="直線コネクタ 410"/>
        <xdr:cNvCxnSpPr/>
      </xdr:nvCxnSpPr>
      <xdr:spPr>
        <a:xfrm>
          <a:off x="7861300" y="13097574"/>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67374</xdr:rowOff>
    </xdr:from>
    <xdr:to>
      <xdr:col>41</xdr:col>
      <xdr:colOff>50800</xdr:colOff>
      <xdr:row>77</xdr:row>
      <xdr:rowOff>162027</xdr:rowOff>
    </xdr:to>
    <xdr:cxnSp macro="">
      <xdr:nvCxnSpPr>
        <xdr:cNvPr id="414" name="直線コネクタ 413"/>
        <xdr:cNvCxnSpPr/>
      </xdr:nvCxnSpPr>
      <xdr:spPr>
        <a:xfrm flipV="1">
          <a:off x="6972300" y="13097574"/>
          <a:ext cx="889000" cy="2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144742</xdr:rowOff>
    </xdr:from>
    <xdr:to>
      <xdr:col>55</xdr:col>
      <xdr:colOff>50800</xdr:colOff>
      <xdr:row>76</xdr:row>
      <xdr:rowOff>74892</xdr:rowOff>
    </xdr:to>
    <xdr:sp macro="" textlink="">
      <xdr:nvSpPr>
        <xdr:cNvPr id="424" name="楕円 423"/>
        <xdr:cNvSpPr/>
      </xdr:nvSpPr>
      <xdr:spPr>
        <a:xfrm>
          <a:off x="10426700" y="130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167619</xdr:rowOff>
    </xdr:from>
    <xdr:ext cx="534377" cy="259045"/>
    <xdr:sp macro="" textlink="">
      <xdr:nvSpPr>
        <xdr:cNvPr id="425" name="普通建設事業費 （ うち新規整備　）該当値テキスト"/>
        <xdr:cNvSpPr txBox="1"/>
      </xdr:nvSpPr>
      <xdr:spPr>
        <a:xfrm>
          <a:off x="10528300" y="128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86195</xdr:rowOff>
    </xdr:from>
    <xdr:to>
      <xdr:col>50</xdr:col>
      <xdr:colOff>165100</xdr:colOff>
      <xdr:row>76</xdr:row>
      <xdr:rowOff>16345</xdr:rowOff>
    </xdr:to>
    <xdr:sp macro="" textlink="">
      <xdr:nvSpPr>
        <xdr:cNvPr id="426" name="楕円 425"/>
        <xdr:cNvSpPr/>
      </xdr:nvSpPr>
      <xdr:spPr>
        <a:xfrm>
          <a:off x="9588500" y="129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32872</xdr:rowOff>
    </xdr:from>
    <xdr:ext cx="534377" cy="259045"/>
    <xdr:sp macro="" textlink="">
      <xdr:nvSpPr>
        <xdr:cNvPr id="427" name="テキスト ボックス 426"/>
        <xdr:cNvSpPr txBox="1"/>
      </xdr:nvSpPr>
      <xdr:spPr>
        <a:xfrm>
          <a:off x="9372111" y="127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103975</xdr:rowOff>
    </xdr:from>
    <xdr:to>
      <xdr:col>46</xdr:col>
      <xdr:colOff>38100</xdr:colOff>
      <xdr:row>77</xdr:row>
      <xdr:rowOff>34125</xdr:rowOff>
    </xdr:to>
    <xdr:sp macro="" textlink="">
      <xdr:nvSpPr>
        <xdr:cNvPr id="428" name="楕円 427"/>
        <xdr:cNvSpPr/>
      </xdr:nvSpPr>
      <xdr:spPr>
        <a:xfrm>
          <a:off x="8699500" y="131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50652</xdr:rowOff>
    </xdr:from>
    <xdr:ext cx="534377" cy="259045"/>
    <xdr:sp macro="" textlink="">
      <xdr:nvSpPr>
        <xdr:cNvPr id="429" name="テキスト ボックス 428"/>
        <xdr:cNvSpPr txBox="1"/>
      </xdr:nvSpPr>
      <xdr:spPr>
        <a:xfrm>
          <a:off x="8483111" y="129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16574</xdr:rowOff>
    </xdr:from>
    <xdr:to>
      <xdr:col>41</xdr:col>
      <xdr:colOff>101600</xdr:colOff>
      <xdr:row>76</xdr:row>
      <xdr:rowOff>118174</xdr:rowOff>
    </xdr:to>
    <xdr:sp macro="" textlink="">
      <xdr:nvSpPr>
        <xdr:cNvPr id="430" name="楕円 429"/>
        <xdr:cNvSpPr/>
      </xdr:nvSpPr>
      <xdr:spPr>
        <a:xfrm>
          <a:off x="7810500" y="130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134700</xdr:rowOff>
    </xdr:from>
    <xdr:ext cx="534377" cy="259045"/>
    <xdr:sp macro="" textlink="">
      <xdr:nvSpPr>
        <xdr:cNvPr id="431" name="テキスト ボックス 430"/>
        <xdr:cNvSpPr txBox="1"/>
      </xdr:nvSpPr>
      <xdr:spPr>
        <a:xfrm>
          <a:off x="7594111" y="128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111227</xdr:rowOff>
    </xdr:from>
    <xdr:to>
      <xdr:col>36</xdr:col>
      <xdr:colOff>165100</xdr:colOff>
      <xdr:row>78</xdr:row>
      <xdr:rowOff>41377</xdr:rowOff>
    </xdr:to>
    <xdr:sp macro="" textlink="">
      <xdr:nvSpPr>
        <xdr:cNvPr id="432" name="楕円 431"/>
        <xdr:cNvSpPr/>
      </xdr:nvSpPr>
      <xdr:spPr>
        <a:xfrm>
          <a:off x="6921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32504</xdr:rowOff>
    </xdr:from>
    <xdr:ext cx="534377" cy="259045"/>
    <xdr:sp macro="" textlink="">
      <xdr:nvSpPr>
        <xdr:cNvPr id="433" name="テキスト ボックス 432"/>
        <xdr:cNvSpPr txBox="1"/>
      </xdr:nvSpPr>
      <xdr:spPr>
        <a:xfrm>
          <a:off x="6705111" y="134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146619</xdr:rowOff>
    </xdr:from>
    <xdr:to>
      <xdr:col>55</xdr:col>
      <xdr:colOff>0</xdr:colOff>
      <xdr:row>98</xdr:row>
      <xdr:rowOff>151938</xdr:rowOff>
    </xdr:to>
    <xdr:cxnSp macro="">
      <xdr:nvCxnSpPr>
        <xdr:cNvPr id="462" name="直線コネクタ 461"/>
        <xdr:cNvCxnSpPr/>
      </xdr:nvCxnSpPr>
      <xdr:spPr>
        <a:xfrm>
          <a:off x="9639300" y="16948719"/>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146619</xdr:rowOff>
    </xdr:from>
    <xdr:to>
      <xdr:col>50</xdr:col>
      <xdr:colOff>114300</xdr:colOff>
      <xdr:row>98</xdr:row>
      <xdr:rowOff>151107</xdr:rowOff>
    </xdr:to>
    <xdr:cxnSp macro="">
      <xdr:nvCxnSpPr>
        <xdr:cNvPr id="465" name="直線コネクタ 464"/>
        <xdr:cNvCxnSpPr/>
      </xdr:nvCxnSpPr>
      <xdr:spPr>
        <a:xfrm flipV="1">
          <a:off x="8750300" y="16948719"/>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131874</xdr:rowOff>
    </xdr:from>
    <xdr:to>
      <xdr:col>45</xdr:col>
      <xdr:colOff>177800</xdr:colOff>
      <xdr:row>98</xdr:row>
      <xdr:rowOff>151107</xdr:rowOff>
    </xdr:to>
    <xdr:cxnSp macro="">
      <xdr:nvCxnSpPr>
        <xdr:cNvPr id="468" name="直線コネクタ 467"/>
        <xdr:cNvCxnSpPr/>
      </xdr:nvCxnSpPr>
      <xdr:spPr>
        <a:xfrm>
          <a:off x="7861300" y="16933974"/>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65999</xdr:rowOff>
    </xdr:from>
    <xdr:to>
      <xdr:col>41</xdr:col>
      <xdr:colOff>50800</xdr:colOff>
      <xdr:row>98</xdr:row>
      <xdr:rowOff>131874</xdr:rowOff>
    </xdr:to>
    <xdr:cxnSp macro="">
      <xdr:nvCxnSpPr>
        <xdr:cNvPr id="471" name="直線コネクタ 470"/>
        <xdr:cNvCxnSpPr/>
      </xdr:nvCxnSpPr>
      <xdr:spPr>
        <a:xfrm>
          <a:off x="6972300" y="1686809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101138</xdr:rowOff>
    </xdr:from>
    <xdr:to>
      <xdr:col>55</xdr:col>
      <xdr:colOff>50800</xdr:colOff>
      <xdr:row>99</xdr:row>
      <xdr:rowOff>31288</xdr:rowOff>
    </xdr:to>
    <xdr:sp macro="" textlink="">
      <xdr:nvSpPr>
        <xdr:cNvPr id="481" name="楕円 480"/>
        <xdr:cNvSpPr/>
      </xdr:nvSpPr>
      <xdr:spPr>
        <a:xfrm>
          <a:off x="10426700" y="169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16065</xdr:rowOff>
    </xdr:from>
    <xdr:ext cx="469744" cy="259045"/>
    <xdr:sp macro="" textlink="">
      <xdr:nvSpPr>
        <xdr:cNvPr id="482" name="普通建設事業費 （ うち更新整備　）該当値テキスト"/>
        <xdr:cNvSpPr txBox="1"/>
      </xdr:nvSpPr>
      <xdr:spPr>
        <a:xfrm>
          <a:off x="10528300" y="168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95819</xdr:rowOff>
    </xdr:from>
    <xdr:to>
      <xdr:col>50</xdr:col>
      <xdr:colOff>165100</xdr:colOff>
      <xdr:row>99</xdr:row>
      <xdr:rowOff>25969</xdr:rowOff>
    </xdr:to>
    <xdr:sp macro="" textlink="">
      <xdr:nvSpPr>
        <xdr:cNvPr id="483" name="楕円 482"/>
        <xdr:cNvSpPr/>
      </xdr:nvSpPr>
      <xdr:spPr>
        <a:xfrm>
          <a:off x="9588500" y="168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17096</xdr:rowOff>
    </xdr:from>
    <xdr:ext cx="469744" cy="259045"/>
    <xdr:sp macro="" textlink="">
      <xdr:nvSpPr>
        <xdr:cNvPr id="484" name="テキスト ボックス 483"/>
        <xdr:cNvSpPr txBox="1"/>
      </xdr:nvSpPr>
      <xdr:spPr>
        <a:xfrm>
          <a:off x="9404428" y="169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100307</xdr:rowOff>
    </xdr:from>
    <xdr:to>
      <xdr:col>46</xdr:col>
      <xdr:colOff>38100</xdr:colOff>
      <xdr:row>99</xdr:row>
      <xdr:rowOff>30457</xdr:rowOff>
    </xdr:to>
    <xdr:sp macro="" textlink="">
      <xdr:nvSpPr>
        <xdr:cNvPr id="485" name="楕円 484"/>
        <xdr:cNvSpPr/>
      </xdr:nvSpPr>
      <xdr:spPr>
        <a:xfrm>
          <a:off x="8699500" y="169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21584</xdr:rowOff>
    </xdr:from>
    <xdr:ext cx="469744" cy="259045"/>
    <xdr:sp macro="" textlink="">
      <xdr:nvSpPr>
        <xdr:cNvPr id="486" name="テキスト ボックス 485"/>
        <xdr:cNvSpPr txBox="1"/>
      </xdr:nvSpPr>
      <xdr:spPr>
        <a:xfrm>
          <a:off x="8515428" y="169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81074</xdr:rowOff>
    </xdr:from>
    <xdr:to>
      <xdr:col>41</xdr:col>
      <xdr:colOff>101600</xdr:colOff>
      <xdr:row>99</xdr:row>
      <xdr:rowOff>11224</xdr:rowOff>
    </xdr:to>
    <xdr:sp macro="" textlink="">
      <xdr:nvSpPr>
        <xdr:cNvPr id="487" name="楕円 486"/>
        <xdr:cNvSpPr/>
      </xdr:nvSpPr>
      <xdr:spPr>
        <a:xfrm>
          <a:off x="7810500" y="168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2351</xdr:rowOff>
    </xdr:from>
    <xdr:ext cx="534377" cy="259045"/>
    <xdr:sp macro="" textlink="">
      <xdr:nvSpPr>
        <xdr:cNvPr id="488" name="テキスト ボックス 487"/>
        <xdr:cNvSpPr txBox="1"/>
      </xdr:nvSpPr>
      <xdr:spPr>
        <a:xfrm>
          <a:off x="7594111" y="169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15199</xdr:rowOff>
    </xdr:from>
    <xdr:to>
      <xdr:col>36</xdr:col>
      <xdr:colOff>165100</xdr:colOff>
      <xdr:row>98</xdr:row>
      <xdr:rowOff>116799</xdr:rowOff>
    </xdr:to>
    <xdr:sp macro="" textlink="">
      <xdr:nvSpPr>
        <xdr:cNvPr id="489" name="楕円 488"/>
        <xdr:cNvSpPr/>
      </xdr:nvSpPr>
      <xdr:spPr>
        <a:xfrm>
          <a:off x="6921500" y="168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107926</xdr:rowOff>
    </xdr:from>
    <xdr:ext cx="534377" cy="259045"/>
    <xdr:sp macro="" textlink="">
      <xdr:nvSpPr>
        <xdr:cNvPr id="490" name="テキスト ボックス 489"/>
        <xdr:cNvSpPr txBox="1"/>
      </xdr:nvSpPr>
      <xdr:spPr>
        <a:xfrm>
          <a:off x="6705111" y="169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43021</xdr:rowOff>
    </xdr:from>
    <xdr:to>
      <xdr:col>85</xdr:col>
      <xdr:colOff>127000</xdr:colOff>
      <xdr:row>39</xdr:row>
      <xdr:rowOff>44450</xdr:rowOff>
    </xdr:to>
    <xdr:cxnSp macro="">
      <xdr:nvCxnSpPr>
        <xdr:cNvPr id="519" name="直線コネクタ 518"/>
        <xdr:cNvCxnSpPr/>
      </xdr:nvCxnSpPr>
      <xdr:spPr>
        <a:xfrm flipV="1">
          <a:off x="15481300" y="67295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15989</xdr:rowOff>
    </xdr:from>
    <xdr:to>
      <xdr:col>81</xdr:col>
      <xdr:colOff>50800</xdr:colOff>
      <xdr:row>39</xdr:row>
      <xdr:rowOff>44450</xdr:rowOff>
    </xdr:to>
    <xdr:cxnSp macro="">
      <xdr:nvCxnSpPr>
        <xdr:cNvPr id="522" name="直線コネクタ 521"/>
        <xdr:cNvCxnSpPr/>
      </xdr:nvCxnSpPr>
      <xdr:spPr>
        <a:xfrm>
          <a:off x="14592300" y="670253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10084</xdr:rowOff>
    </xdr:from>
    <xdr:to>
      <xdr:col>76</xdr:col>
      <xdr:colOff>114300</xdr:colOff>
      <xdr:row>39</xdr:row>
      <xdr:rowOff>15989</xdr:rowOff>
    </xdr:to>
    <xdr:cxnSp macro="">
      <xdr:nvCxnSpPr>
        <xdr:cNvPr id="525" name="直線コネクタ 524"/>
        <xdr:cNvCxnSpPr/>
      </xdr:nvCxnSpPr>
      <xdr:spPr>
        <a:xfrm>
          <a:off x="13703300" y="669663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10084</xdr:rowOff>
    </xdr:from>
    <xdr:to>
      <xdr:col>71</xdr:col>
      <xdr:colOff>177800</xdr:colOff>
      <xdr:row>39</xdr:row>
      <xdr:rowOff>23533</xdr:rowOff>
    </xdr:to>
    <xdr:cxnSp macro="">
      <xdr:nvCxnSpPr>
        <xdr:cNvPr id="528" name="直線コネクタ 527"/>
        <xdr:cNvCxnSpPr/>
      </xdr:nvCxnSpPr>
      <xdr:spPr>
        <a:xfrm flipV="1">
          <a:off x="12814300" y="669663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163671</xdr:rowOff>
    </xdr:from>
    <xdr:to>
      <xdr:col>85</xdr:col>
      <xdr:colOff>177800</xdr:colOff>
      <xdr:row>39</xdr:row>
      <xdr:rowOff>93821</xdr:rowOff>
    </xdr:to>
    <xdr:sp macro="" textlink="">
      <xdr:nvSpPr>
        <xdr:cNvPr id="538" name="楕円 537"/>
        <xdr:cNvSpPr/>
      </xdr:nvSpPr>
      <xdr:spPr>
        <a:xfrm>
          <a:off x="162687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78598</xdr:rowOff>
    </xdr:from>
    <xdr:ext cx="313932" cy="259045"/>
    <xdr:sp macro="" textlink="">
      <xdr:nvSpPr>
        <xdr:cNvPr id="539" name="災害復旧事業費該当値テキスト"/>
        <xdr:cNvSpPr txBox="1"/>
      </xdr:nvSpPr>
      <xdr:spPr>
        <a:xfrm>
          <a:off x="16370300" y="659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136639</xdr:rowOff>
    </xdr:from>
    <xdr:to>
      <xdr:col>76</xdr:col>
      <xdr:colOff>165100</xdr:colOff>
      <xdr:row>39</xdr:row>
      <xdr:rowOff>66789</xdr:rowOff>
    </xdr:to>
    <xdr:sp macro="" textlink="">
      <xdr:nvSpPr>
        <xdr:cNvPr id="542" name="楕円 541"/>
        <xdr:cNvSpPr/>
      </xdr:nvSpPr>
      <xdr:spPr>
        <a:xfrm>
          <a:off x="14541500" y="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57916</xdr:rowOff>
    </xdr:from>
    <xdr:ext cx="469744" cy="259045"/>
    <xdr:sp macro="" textlink="">
      <xdr:nvSpPr>
        <xdr:cNvPr id="543" name="テキスト ボックス 542"/>
        <xdr:cNvSpPr txBox="1"/>
      </xdr:nvSpPr>
      <xdr:spPr>
        <a:xfrm>
          <a:off x="14357428" y="67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130734</xdr:rowOff>
    </xdr:from>
    <xdr:to>
      <xdr:col>72</xdr:col>
      <xdr:colOff>38100</xdr:colOff>
      <xdr:row>39</xdr:row>
      <xdr:rowOff>60884</xdr:rowOff>
    </xdr:to>
    <xdr:sp macro="" textlink="">
      <xdr:nvSpPr>
        <xdr:cNvPr id="544" name="楕円 543"/>
        <xdr:cNvSpPr/>
      </xdr:nvSpPr>
      <xdr:spPr>
        <a:xfrm>
          <a:off x="13652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77411</xdr:rowOff>
    </xdr:from>
    <xdr:ext cx="469744" cy="259045"/>
    <xdr:sp macro="" textlink="">
      <xdr:nvSpPr>
        <xdr:cNvPr id="545" name="テキスト ボックス 544"/>
        <xdr:cNvSpPr txBox="1"/>
      </xdr:nvSpPr>
      <xdr:spPr>
        <a:xfrm>
          <a:off x="13468428" y="64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144183</xdr:rowOff>
    </xdr:from>
    <xdr:to>
      <xdr:col>67</xdr:col>
      <xdr:colOff>101600</xdr:colOff>
      <xdr:row>39</xdr:row>
      <xdr:rowOff>74333</xdr:rowOff>
    </xdr:to>
    <xdr:sp macro="" textlink="">
      <xdr:nvSpPr>
        <xdr:cNvPr id="546" name="楕円 545"/>
        <xdr:cNvSpPr/>
      </xdr:nvSpPr>
      <xdr:spPr>
        <a:xfrm>
          <a:off x="12763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65460</xdr:rowOff>
    </xdr:from>
    <xdr:ext cx="469744" cy="259045"/>
    <xdr:sp macro="" textlink="">
      <xdr:nvSpPr>
        <xdr:cNvPr id="547" name="テキスト ボックス 546"/>
        <xdr:cNvSpPr txBox="1"/>
      </xdr:nvSpPr>
      <xdr:spPr>
        <a:xfrm>
          <a:off x="12579428" y="67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102552</xdr:rowOff>
    </xdr:from>
    <xdr:to>
      <xdr:col>85</xdr:col>
      <xdr:colOff>127000</xdr:colOff>
      <xdr:row>77</xdr:row>
      <xdr:rowOff>102812</xdr:rowOff>
    </xdr:to>
    <xdr:cxnSp macro="">
      <xdr:nvCxnSpPr>
        <xdr:cNvPr id="625" name="直線コネクタ 624"/>
        <xdr:cNvCxnSpPr/>
      </xdr:nvCxnSpPr>
      <xdr:spPr>
        <a:xfrm>
          <a:off x="15481300" y="13304202"/>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46575</xdr:rowOff>
    </xdr:from>
    <xdr:to>
      <xdr:col>81</xdr:col>
      <xdr:colOff>50800</xdr:colOff>
      <xdr:row>77</xdr:row>
      <xdr:rowOff>102552</xdr:rowOff>
    </xdr:to>
    <xdr:cxnSp macro="">
      <xdr:nvCxnSpPr>
        <xdr:cNvPr id="628" name="直線コネクタ 627"/>
        <xdr:cNvCxnSpPr/>
      </xdr:nvCxnSpPr>
      <xdr:spPr>
        <a:xfrm>
          <a:off x="14592300" y="13248225"/>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147156</xdr:rowOff>
    </xdr:from>
    <xdr:ext cx="534377" cy="259045"/>
    <xdr:sp macro="" textlink="">
      <xdr:nvSpPr>
        <xdr:cNvPr id="630" name="テキスト ボックス 629"/>
        <xdr:cNvSpPr txBox="1"/>
      </xdr:nvSpPr>
      <xdr:spPr>
        <a:xfrm>
          <a:off x="15214111" y="130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46530</xdr:rowOff>
    </xdr:from>
    <xdr:to>
      <xdr:col>76</xdr:col>
      <xdr:colOff>114300</xdr:colOff>
      <xdr:row>77</xdr:row>
      <xdr:rowOff>46575</xdr:rowOff>
    </xdr:to>
    <xdr:cxnSp macro="">
      <xdr:nvCxnSpPr>
        <xdr:cNvPr id="631" name="直線コネクタ 630"/>
        <xdr:cNvCxnSpPr/>
      </xdr:nvCxnSpPr>
      <xdr:spPr>
        <a:xfrm>
          <a:off x="13703300" y="132481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46530</xdr:rowOff>
    </xdr:from>
    <xdr:to>
      <xdr:col>71</xdr:col>
      <xdr:colOff>177800</xdr:colOff>
      <xdr:row>77</xdr:row>
      <xdr:rowOff>53541</xdr:rowOff>
    </xdr:to>
    <xdr:cxnSp macro="">
      <xdr:nvCxnSpPr>
        <xdr:cNvPr id="634" name="直線コネクタ 633"/>
        <xdr:cNvCxnSpPr/>
      </xdr:nvCxnSpPr>
      <xdr:spPr>
        <a:xfrm flipV="1">
          <a:off x="12814300" y="1324818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52012</xdr:rowOff>
    </xdr:from>
    <xdr:to>
      <xdr:col>85</xdr:col>
      <xdr:colOff>177800</xdr:colOff>
      <xdr:row>77</xdr:row>
      <xdr:rowOff>153612</xdr:rowOff>
    </xdr:to>
    <xdr:sp macro="" textlink="">
      <xdr:nvSpPr>
        <xdr:cNvPr id="644" name="楕円 643"/>
        <xdr:cNvSpPr/>
      </xdr:nvSpPr>
      <xdr:spPr>
        <a:xfrm>
          <a:off x="16268700" y="132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30439</xdr:rowOff>
    </xdr:from>
    <xdr:ext cx="534377" cy="259045"/>
    <xdr:sp macro="" textlink="">
      <xdr:nvSpPr>
        <xdr:cNvPr id="645" name="公債費該当値テキスト"/>
        <xdr:cNvSpPr txBox="1"/>
      </xdr:nvSpPr>
      <xdr:spPr>
        <a:xfrm>
          <a:off x="16370300" y="132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51752</xdr:rowOff>
    </xdr:from>
    <xdr:to>
      <xdr:col>81</xdr:col>
      <xdr:colOff>101600</xdr:colOff>
      <xdr:row>77</xdr:row>
      <xdr:rowOff>153352</xdr:rowOff>
    </xdr:to>
    <xdr:sp macro="" textlink="">
      <xdr:nvSpPr>
        <xdr:cNvPr id="646" name="楕円 645"/>
        <xdr:cNvSpPr/>
      </xdr:nvSpPr>
      <xdr:spPr>
        <a:xfrm>
          <a:off x="15430500" y="132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144479</xdr:rowOff>
    </xdr:from>
    <xdr:ext cx="534377" cy="259045"/>
    <xdr:sp macro="" textlink="">
      <xdr:nvSpPr>
        <xdr:cNvPr id="647" name="テキスト ボックス 646"/>
        <xdr:cNvSpPr txBox="1"/>
      </xdr:nvSpPr>
      <xdr:spPr>
        <a:xfrm>
          <a:off x="15214111" y="133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167225</xdr:rowOff>
    </xdr:from>
    <xdr:to>
      <xdr:col>76</xdr:col>
      <xdr:colOff>165100</xdr:colOff>
      <xdr:row>77</xdr:row>
      <xdr:rowOff>97375</xdr:rowOff>
    </xdr:to>
    <xdr:sp macro="" textlink="">
      <xdr:nvSpPr>
        <xdr:cNvPr id="648" name="楕円 647"/>
        <xdr:cNvSpPr/>
      </xdr:nvSpPr>
      <xdr:spPr>
        <a:xfrm>
          <a:off x="14541500" y="131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113902</xdr:rowOff>
    </xdr:from>
    <xdr:ext cx="534377" cy="259045"/>
    <xdr:sp macro="" textlink="">
      <xdr:nvSpPr>
        <xdr:cNvPr id="649" name="テキスト ボックス 648"/>
        <xdr:cNvSpPr txBox="1"/>
      </xdr:nvSpPr>
      <xdr:spPr>
        <a:xfrm>
          <a:off x="14325111" y="12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167180</xdr:rowOff>
    </xdr:from>
    <xdr:to>
      <xdr:col>72</xdr:col>
      <xdr:colOff>38100</xdr:colOff>
      <xdr:row>77</xdr:row>
      <xdr:rowOff>97330</xdr:rowOff>
    </xdr:to>
    <xdr:sp macro="" textlink="">
      <xdr:nvSpPr>
        <xdr:cNvPr id="650" name="楕円 649"/>
        <xdr:cNvSpPr/>
      </xdr:nvSpPr>
      <xdr:spPr>
        <a:xfrm>
          <a:off x="13652500" y="131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113857</xdr:rowOff>
    </xdr:from>
    <xdr:ext cx="534377" cy="259045"/>
    <xdr:sp macro="" textlink="">
      <xdr:nvSpPr>
        <xdr:cNvPr id="651" name="テキスト ボックス 650"/>
        <xdr:cNvSpPr txBox="1"/>
      </xdr:nvSpPr>
      <xdr:spPr>
        <a:xfrm>
          <a:off x="13436111" y="1297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2741</xdr:rowOff>
    </xdr:from>
    <xdr:to>
      <xdr:col>67</xdr:col>
      <xdr:colOff>101600</xdr:colOff>
      <xdr:row>77</xdr:row>
      <xdr:rowOff>104341</xdr:rowOff>
    </xdr:to>
    <xdr:sp macro="" textlink="">
      <xdr:nvSpPr>
        <xdr:cNvPr id="652" name="楕円 651"/>
        <xdr:cNvSpPr/>
      </xdr:nvSpPr>
      <xdr:spPr>
        <a:xfrm>
          <a:off x="12763500" y="132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120868</xdr:rowOff>
    </xdr:from>
    <xdr:ext cx="534377" cy="259045"/>
    <xdr:sp macro="" textlink="">
      <xdr:nvSpPr>
        <xdr:cNvPr id="653" name="テキスト ボックス 652"/>
        <xdr:cNvSpPr txBox="1"/>
      </xdr:nvSpPr>
      <xdr:spPr>
        <a:xfrm>
          <a:off x="12547111" y="129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15227</xdr:rowOff>
    </xdr:from>
    <xdr:to>
      <xdr:col>85</xdr:col>
      <xdr:colOff>127000</xdr:colOff>
      <xdr:row>99</xdr:row>
      <xdr:rowOff>17247</xdr:rowOff>
    </xdr:to>
    <xdr:cxnSp macro="">
      <xdr:nvCxnSpPr>
        <xdr:cNvPr id="682" name="直線コネクタ 681"/>
        <xdr:cNvCxnSpPr/>
      </xdr:nvCxnSpPr>
      <xdr:spPr>
        <a:xfrm flipV="1">
          <a:off x="15481300" y="16988777"/>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17247</xdr:rowOff>
    </xdr:from>
    <xdr:to>
      <xdr:col>81</xdr:col>
      <xdr:colOff>50800</xdr:colOff>
      <xdr:row>99</xdr:row>
      <xdr:rowOff>18047</xdr:rowOff>
    </xdr:to>
    <xdr:cxnSp macro="">
      <xdr:nvCxnSpPr>
        <xdr:cNvPr id="685" name="直線コネクタ 684"/>
        <xdr:cNvCxnSpPr/>
      </xdr:nvCxnSpPr>
      <xdr:spPr>
        <a:xfrm flipV="1">
          <a:off x="14592300" y="169907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15163</xdr:rowOff>
    </xdr:from>
    <xdr:to>
      <xdr:col>76</xdr:col>
      <xdr:colOff>114300</xdr:colOff>
      <xdr:row>99</xdr:row>
      <xdr:rowOff>18047</xdr:rowOff>
    </xdr:to>
    <xdr:cxnSp macro="">
      <xdr:nvCxnSpPr>
        <xdr:cNvPr id="688" name="直線コネクタ 687"/>
        <xdr:cNvCxnSpPr/>
      </xdr:nvCxnSpPr>
      <xdr:spPr>
        <a:xfrm>
          <a:off x="13703300" y="16988713"/>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15163</xdr:rowOff>
    </xdr:from>
    <xdr:to>
      <xdr:col>71</xdr:col>
      <xdr:colOff>177800</xdr:colOff>
      <xdr:row>99</xdr:row>
      <xdr:rowOff>18047</xdr:rowOff>
    </xdr:to>
    <xdr:cxnSp macro="">
      <xdr:nvCxnSpPr>
        <xdr:cNvPr id="691" name="直線コネクタ 690"/>
        <xdr:cNvCxnSpPr/>
      </xdr:nvCxnSpPr>
      <xdr:spPr>
        <a:xfrm flipV="1">
          <a:off x="12814300" y="16988713"/>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135877</xdr:rowOff>
    </xdr:from>
    <xdr:to>
      <xdr:col>85</xdr:col>
      <xdr:colOff>177800</xdr:colOff>
      <xdr:row>99</xdr:row>
      <xdr:rowOff>66027</xdr:rowOff>
    </xdr:to>
    <xdr:sp macro="" textlink="">
      <xdr:nvSpPr>
        <xdr:cNvPr id="701" name="楕円 700"/>
        <xdr:cNvSpPr/>
      </xdr:nvSpPr>
      <xdr:spPr>
        <a:xfrm>
          <a:off x="16268700" y="169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50804</xdr:rowOff>
    </xdr:from>
    <xdr:ext cx="469744" cy="259045"/>
    <xdr:sp macro="" textlink="">
      <xdr:nvSpPr>
        <xdr:cNvPr id="702" name="積立金該当値テキスト"/>
        <xdr:cNvSpPr txBox="1"/>
      </xdr:nvSpPr>
      <xdr:spPr>
        <a:xfrm>
          <a:off x="16370300" y="168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137897</xdr:rowOff>
    </xdr:from>
    <xdr:to>
      <xdr:col>81</xdr:col>
      <xdr:colOff>101600</xdr:colOff>
      <xdr:row>99</xdr:row>
      <xdr:rowOff>68047</xdr:rowOff>
    </xdr:to>
    <xdr:sp macro="" textlink="">
      <xdr:nvSpPr>
        <xdr:cNvPr id="703" name="楕円 702"/>
        <xdr:cNvSpPr/>
      </xdr:nvSpPr>
      <xdr:spPr>
        <a:xfrm>
          <a:off x="15430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59174</xdr:rowOff>
    </xdr:from>
    <xdr:ext cx="469744" cy="259045"/>
    <xdr:sp macro="" textlink="">
      <xdr:nvSpPr>
        <xdr:cNvPr id="704" name="テキスト ボックス 703"/>
        <xdr:cNvSpPr txBox="1"/>
      </xdr:nvSpPr>
      <xdr:spPr>
        <a:xfrm>
          <a:off x="15246428" y="170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138697</xdr:rowOff>
    </xdr:from>
    <xdr:to>
      <xdr:col>76</xdr:col>
      <xdr:colOff>165100</xdr:colOff>
      <xdr:row>99</xdr:row>
      <xdr:rowOff>68847</xdr:rowOff>
    </xdr:to>
    <xdr:sp macro="" textlink="">
      <xdr:nvSpPr>
        <xdr:cNvPr id="705" name="楕円 704"/>
        <xdr:cNvSpPr/>
      </xdr:nvSpPr>
      <xdr:spPr>
        <a:xfrm>
          <a:off x="14541500" y="1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59974</xdr:rowOff>
    </xdr:from>
    <xdr:ext cx="469744" cy="259045"/>
    <xdr:sp macro="" textlink="">
      <xdr:nvSpPr>
        <xdr:cNvPr id="706" name="テキスト ボックス 705"/>
        <xdr:cNvSpPr txBox="1"/>
      </xdr:nvSpPr>
      <xdr:spPr>
        <a:xfrm>
          <a:off x="14357428" y="170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135813</xdr:rowOff>
    </xdr:from>
    <xdr:to>
      <xdr:col>72</xdr:col>
      <xdr:colOff>38100</xdr:colOff>
      <xdr:row>99</xdr:row>
      <xdr:rowOff>65963</xdr:rowOff>
    </xdr:to>
    <xdr:sp macro="" textlink="">
      <xdr:nvSpPr>
        <xdr:cNvPr id="707" name="楕円 706"/>
        <xdr:cNvSpPr/>
      </xdr:nvSpPr>
      <xdr:spPr>
        <a:xfrm>
          <a:off x="13652500" y="169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57090</xdr:rowOff>
    </xdr:from>
    <xdr:ext cx="469744" cy="259045"/>
    <xdr:sp macro="" textlink="">
      <xdr:nvSpPr>
        <xdr:cNvPr id="708" name="テキスト ボックス 707"/>
        <xdr:cNvSpPr txBox="1"/>
      </xdr:nvSpPr>
      <xdr:spPr>
        <a:xfrm>
          <a:off x="13468428" y="170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138697</xdr:rowOff>
    </xdr:from>
    <xdr:to>
      <xdr:col>67</xdr:col>
      <xdr:colOff>101600</xdr:colOff>
      <xdr:row>99</xdr:row>
      <xdr:rowOff>68847</xdr:rowOff>
    </xdr:to>
    <xdr:sp macro="" textlink="">
      <xdr:nvSpPr>
        <xdr:cNvPr id="709" name="楕円 708"/>
        <xdr:cNvSpPr/>
      </xdr:nvSpPr>
      <xdr:spPr>
        <a:xfrm>
          <a:off x="12763500" y="1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59974</xdr:rowOff>
    </xdr:from>
    <xdr:ext cx="469744" cy="259045"/>
    <xdr:sp macro="" textlink="">
      <xdr:nvSpPr>
        <xdr:cNvPr id="710" name="テキスト ボックス 709"/>
        <xdr:cNvSpPr txBox="1"/>
      </xdr:nvSpPr>
      <xdr:spPr>
        <a:xfrm>
          <a:off x="12579428" y="170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9665</xdr:rowOff>
    </xdr:from>
    <xdr:to>
      <xdr:col>116</xdr:col>
      <xdr:colOff>63500</xdr:colOff>
      <xdr:row>39</xdr:row>
      <xdr:rowOff>40716</xdr:rowOff>
    </xdr:to>
    <xdr:cxnSp macro="">
      <xdr:nvCxnSpPr>
        <xdr:cNvPr id="739" name="直線コネクタ 738"/>
        <xdr:cNvCxnSpPr/>
      </xdr:nvCxnSpPr>
      <xdr:spPr>
        <a:xfrm>
          <a:off x="21323300" y="6696215"/>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xdr:rowOff>
    </xdr:from>
    <xdr:to>
      <xdr:col>111</xdr:col>
      <xdr:colOff>177800</xdr:colOff>
      <xdr:row>39</xdr:row>
      <xdr:rowOff>9665</xdr:rowOff>
    </xdr:to>
    <xdr:cxnSp macro="">
      <xdr:nvCxnSpPr>
        <xdr:cNvPr id="742" name="直線コネクタ 741"/>
        <xdr:cNvCxnSpPr/>
      </xdr:nvCxnSpPr>
      <xdr:spPr>
        <a:xfrm>
          <a:off x="20434300" y="66948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8255</xdr:rowOff>
    </xdr:from>
    <xdr:to>
      <xdr:col>107</xdr:col>
      <xdr:colOff>50800</xdr:colOff>
      <xdr:row>39</xdr:row>
      <xdr:rowOff>10541</xdr:rowOff>
    </xdr:to>
    <xdr:cxnSp macro="">
      <xdr:nvCxnSpPr>
        <xdr:cNvPr id="745" name="直線コネクタ 744"/>
        <xdr:cNvCxnSpPr/>
      </xdr:nvCxnSpPr>
      <xdr:spPr>
        <a:xfrm flipV="1">
          <a:off x="19545300" y="66948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10541</xdr:rowOff>
    </xdr:from>
    <xdr:to>
      <xdr:col>102</xdr:col>
      <xdr:colOff>114300</xdr:colOff>
      <xdr:row>39</xdr:row>
      <xdr:rowOff>12370</xdr:rowOff>
    </xdr:to>
    <xdr:cxnSp macro="">
      <xdr:nvCxnSpPr>
        <xdr:cNvPr id="748" name="直線コネクタ 747"/>
        <xdr:cNvCxnSpPr/>
      </xdr:nvCxnSpPr>
      <xdr:spPr>
        <a:xfrm flipV="1">
          <a:off x="18656300" y="66970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161366</xdr:rowOff>
    </xdr:from>
    <xdr:to>
      <xdr:col>116</xdr:col>
      <xdr:colOff>114300</xdr:colOff>
      <xdr:row>39</xdr:row>
      <xdr:rowOff>91516</xdr:rowOff>
    </xdr:to>
    <xdr:sp macro="" textlink="">
      <xdr:nvSpPr>
        <xdr:cNvPr id="758" name="楕円 757"/>
        <xdr:cNvSpPr/>
      </xdr:nvSpPr>
      <xdr:spPr>
        <a:xfrm>
          <a:off x="22110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76293</xdr:rowOff>
    </xdr:from>
    <xdr:ext cx="313932" cy="259045"/>
    <xdr:sp macro="" textlink="">
      <xdr:nvSpPr>
        <xdr:cNvPr id="759" name="投資及び出資金該当値テキスト"/>
        <xdr:cNvSpPr txBox="1"/>
      </xdr:nvSpPr>
      <xdr:spPr>
        <a:xfrm>
          <a:off x="22212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130315</xdr:rowOff>
    </xdr:from>
    <xdr:to>
      <xdr:col>112</xdr:col>
      <xdr:colOff>38100</xdr:colOff>
      <xdr:row>39</xdr:row>
      <xdr:rowOff>60465</xdr:rowOff>
    </xdr:to>
    <xdr:sp macro="" textlink="">
      <xdr:nvSpPr>
        <xdr:cNvPr id="760" name="楕円 759"/>
        <xdr:cNvSpPr/>
      </xdr:nvSpPr>
      <xdr:spPr>
        <a:xfrm>
          <a:off x="21272500" y="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51592</xdr:rowOff>
    </xdr:from>
    <xdr:ext cx="378565" cy="259045"/>
    <xdr:sp macro="" textlink="">
      <xdr:nvSpPr>
        <xdr:cNvPr id="761" name="テキスト ボックス 760"/>
        <xdr:cNvSpPr txBox="1"/>
      </xdr:nvSpPr>
      <xdr:spPr>
        <a:xfrm>
          <a:off x="21134017" y="673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128905</xdr:rowOff>
    </xdr:from>
    <xdr:to>
      <xdr:col>107</xdr:col>
      <xdr:colOff>101600</xdr:colOff>
      <xdr:row>39</xdr:row>
      <xdr:rowOff>59055</xdr:rowOff>
    </xdr:to>
    <xdr:sp macro="" textlink="">
      <xdr:nvSpPr>
        <xdr:cNvPr id="762" name="楕円 761"/>
        <xdr:cNvSpPr/>
      </xdr:nvSpPr>
      <xdr:spPr>
        <a:xfrm>
          <a:off x="2038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50182</xdr:rowOff>
    </xdr:from>
    <xdr:ext cx="378565" cy="259045"/>
    <xdr:sp macro="" textlink="">
      <xdr:nvSpPr>
        <xdr:cNvPr id="763" name="テキスト ボックス 762"/>
        <xdr:cNvSpPr txBox="1"/>
      </xdr:nvSpPr>
      <xdr:spPr>
        <a:xfrm>
          <a:off x="20245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131191</xdr:rowOff>
    </xdr:from>
    <xdr:to>
      <xdr:col>102</xdr:col>
      <xdr:colOff>165100</xdr:colOff>
      <xdr:row>39</xdr:row>
      <xdr:rowOff>61341</xdr:rowOff>
    </xdr:to>
    <xdr:sp macro="" textlink="">
      <xdr:nvSpPr>
        <xdr:cNvPr id="764" name="楕円 763"/>
        <xdr:cNvSpPr/>
      </xdr:nvSpPr>
      <xdr:spPr>
        <a:xfrm>
          <a:off x="19494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52468</xdr:rowOff>
    </xdr:from>
    <xdr:ext cx="378565" cy="259045"/>
    <xdr:sp macro="" textlink="">
      <xdr:nvSpPr>
        <xdr:cNvPr id="765" name="テキスト ボックス 764"/>
        <xdr:cNvSpPr txBox="1"/>
      </xdr:nvSpPr>
      <xdr:spPr>
        <a:xfrm>
          <a:off x="19356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133020</xdr:rowOff>
    </xdr:from>
    <xdr:to>
      <xdr:col>98</xdr:col>
      <xdr:colOff>38100</xdr:colOff>
      <xdr:row>39</xdr:row>
      <xdr:rowOff>63170</xdr:rowOff>
    </xdr:to>
    <xdr:sp macro="" textlink="">
      <xdr:nvSpPr>
        <xdr:cNvPr id="766" name="楕円 765"/>
        <xdr:cNvSpPr/>
      </xdr:nvSpPr>
      <xdr:spPr>
        <a:xfrm>
          <a:off x="18605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54297</xdr:rowOff>
    </xdr:from>
    <xdr:ext cx="378565" cy="259045"/>
    <xdr:sp macro="" textlink="">
      <xdr:nvSpPr>
        <xdr:cNvPr id="767" name="テキスト ボックス 766"/>
        <xdr:cNvSpPr txBox="1"/>
      </xdr:nvSpPr>
      <xdr:spPr>
        <a:xfrm>
          <a:off x="18467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74412</xdr:rowOff>
    </xdr:from>
    <xdr:to>
      <xdr:col>116</xdr:col>
      <xdr:colOff>63500</xdr:colOff>
      <xdr:row>58</xdr:row>
      <xdr:rowOff>120314</xdr:rowOff>
    </xdr:to>
    <xdr:cxnSp macro="">
      <xdr:nvCxnSpPr>
        <xdr:cNvPr id="794" name="直線コネクタ 793"/>
        <xdr:cNvCxnSpPr/>
      </xdr:nvCxnSpPr>
      <xdr:spPr>
        <a:xfrm>
          <a:off x="21323300" y="10018512"/>
          <a:ext cx="8382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20462</xdr:rowOff>
    </xdr:from>
    <xdr:to>
      <xdr:col>111</xdr:col>
      <xdr:colOff>177800</xdr:colOff>
      <xdr:row>58</xdr:row>
      <xdr:rowOff>74412</xdr:rowOff>
    </xdr:to>
    <xdr:cxnSp macro="">
      <xdr:nvCxnSpPr>
        <xdr:cNvPr id="797" name="直線コネクタ 796"/>
        <xdr:cNvCxnSpPr/>
      </xdr:nvCxnSpPr>
      <xdr:spPr>
        <a:xfrm>
          <a:off x="20434300" y="996456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20462</xdr:rowOff>
    </xdr:from>
    <xdr:to>
      <xdr:col>107</xdr:col>
      <xdr:colOff>50800</xdr:colOff>
      <xdr:row>58</xdr:row>
      <xdr:rowOff>112679</xdr:rowOff>
    </xdr:to>
    <xdr:cxnSp macro="">
      <xdr:nvCxnSpPr>
        <xdr:cNvPr id="800" name="直線コネクタ 799"/>
        <xdr:cNvCxnSpPr/>
      </xdr:nvCxnSpPr>
      <xdr:spPr>
        <a:xfrm flipV="1">
          <a:off x="19545300" y="9964562"/>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112588</xdr:rowOff>
    </xdr:from>
    <xdr:to>
      <xdr:col>102</xdr:col>
      <xdr:colOff>114300</xdr:colOff>
      <xdr:row>58</xdr:row>
      <xdr:rowOff>112679</xdr:rowOff>
    </xdr:to>
    <xdr:cxnSp macro="">
      <xdr:nvCxnSpPr>
        <xdr:cNvPr id="803" name="直線コネクタ 802"/>
        <xdr:cNvCxnSpPr/>
      </xdr:nvCxnSpPr>
      <xdr:spPr>
        <a:xfrm>
          <a:off x="18656300" y="100566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69514</xdr:rowOff>
    </xdr:from>
    <xdr:to>
      <xdr:col>116</xdr:col>
      <xdr:colOff>114300</xdr:colOff>
      <xdr:row>58</xdr:row>
      <xdr:rowOff>171114</xdr:rowOff>
    </xdr:to>
    <xdr:sp macro="" textlink="">
      <xdr:nvSpPr>
        <xdr:cNvPr id="813" name="楕円 812"/>
        <xdr:cNvSpPr/>
      </xdr:nvSpPr>
      <xdr:spPr>
        <a:xfrm>
          <a:off x="221107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155891</xdr:rowOff>
    </xdr:from>
    <xdr:ext cx="378565" cy="259045"/>
    <xdr:sp macro="" textlink="">
      <xdr:nvSpPr>
        <xdr:cNvPr id="814" name="貸付金該当値テキスト"/>
        <xdr:cNvSpPr txBox="1"/>
      </xdr:nvSpPr>
      <xdr:spPr>
        <a:xfrm>
          <a:off x="22212300" y="99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23612</xdr:rowOff>
    </xdr:from>
    <xdr:to>
      <xdr:col>112</xdr:col>
      <xdr:colOff>38100</xdr:colOff>
      <xdr:row>58</xdr:row>
      <xdr:rowOff>125212</xdr:rowOff>
    </xdr:to>
    <xdr:sp macro="" textlink="">
      <xdr:nvSpPr>
        <xdr:cNvPr id="815" name="楕円 814"/>
        <xdr:cNvSpPr/>
      </xdr:nvSpPr>
      <xdr:spPr>
        <a:xfrm>
          <a:off x="212725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116339</xdr:rowOff>
    </xdr:from>
    <xdr:ext cx="469744" cy="259045"/>
    <xdr:sp macro="" textlink="">
      <xdr:nvSpPr>
        <xdr:cNvPr id="816" name="テキスト ボックス 815"/>
        <xdr:cNvSpPr txBox="1"/>
      </xdr:nvSpPr>
      <xdr:spPr>
        <a:xfrm>
          <a:off x="21088428" y="1006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141112</xdr:rowOff>
    </xdr:from>
    <xdr:to>
      <xdr:col>107</xdr:col>
      <xdr:colOff>101600</xdr:colOff>
      <xdr:row>58</xdr:row>
      <xdr:rowOff>71262</xdr:rowOff>
    </xdr:to>
    <xdr:sp macro="" textlink="">
      <xdr:nvSpPr>
        <xdr:cNvPr id="817" name="楕円 816"/>
        <xdr:cNvSpPr/>
      </xdr:nvSpPr>
      <xdr:spPr>
        <a:xfrm>
          <a:off x="20383500" y="9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62389</xdr:rowOff>
    </xdr:from>
    <xdr:ext cx="469744" cy="259045"/>
    <xdr:sp macro="" textlink="">
      <xdr:nvSpPr>
        <xdr:cNvPr id="818" name="テキスト ボックス 817"/>
        <xdr:cNvSpPr txBox="1"/>
      </xdr:nvSpPr>
      <xdr:spPr>
        <a:xfrm>
          <a:off x="20199428" y="1000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61879</xdr:rowOff>
    </xdr:from>
    <xdr:to>
      <xdr:col>102</xdr:col>
      <xdr:colOff>165100</xdr:colOff>
      <xdr:row>58</xdr:row>
      <xdr:rowOff>163479</xdr:rowOff>
    </xdr:to>
    <xdr:sp macro="" textlink="">
      <xdr:nvSpPr>
        <xdr:cNvPr id="819" name="楕円 818"/>
        <xdr:cNvSpPr/>
      </xdr:nvSpPr>
      <xdr:spPr>
        <a:xfrm>
          <a:off x="194945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154606</xdr:rowOff>
    </xdr:from>
    <xdr:ext cx="378565" cy="259045"/>
    <xdr:sp macro="" textlink="">
      <xdr:nvSpPr>
        <xdr:cNvPr id="820" name="テキスト ボックス 819"/>
        <xdr:cNvSpPr txBox="1"/>
      </xdr:nvSpPr>
      <xdr:spPr>
        <a:xfrm>
          <a:off x="19356017" y="100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61788</xdr:rowOff>
    </xdr:from>
    <xdr:to>
      <xdr:col>98</xdr:col>
      <xdr:colOff>38100</xdr:colOff>
      <xdr:row>58</xdr:row>
      <xdr:rowOff>163388</xdr:rowOff>
    </xdr:to>
    <xdr:sp macro="" textlink="">
      <xdr:nvSpPr>
        <xdr:cNvPr id="821" name="楕円 820"/>
        <xdr:cNvSpPr/>
      </xdr:nvSpPr>
      <xdr:spPr>
        <a:xfrm>
          <a:off x="18605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154515</xdr:rowOff>
    </xdr:from>
    <xdr:ext cx="378565" cy="259045"/>
    <xdr:sp macro="" textlink="">
      <xdr:nvSpPr>
        <xdr:cNvPr id="822" name="テキスト ボックス 821"/>
        <xdr:cNvSpPr txBox="1"/>
      </xdr:nvSpPr>
      <xdr:spPr>
        <a:xfrm>
          <a:off x="18467017" y="1009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52051</xdr:rowOff>
    </xdr:from>
    <xdr:to>
      <xdr:col>116</xdr:col>
      <xdr:colOff>63500</xdr:colOff>
      <xdr:row>77</xdr:row>
      <xdr:rowOff>64739</xdr:rowOff>
    </xdr:to>
    <xdr:cxnSp macro="">
      <xdr:nvCxnSpPr>
        <xdr:cNvPr id="852" name="直線コネクタ 851"/>
        <xdr:cNvCxnSpPr/>
      </xdr:nvCxnSpPr>
      <xdr:spPr>
        <a:xfrm flipV="1">
          <a:off x="21323300" y="13253701"/>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64739</xdr:rowOff>
    </xdr:from>
    <xdr:to>
      <xdr:col>111</xdr:col>
      <xdr:colOff>177800</xdr:colOff>
      <xdr:row>77</xdr:row>
      <xdr:rowOff>66263</xdr:rowOff>
    </xdr:to>
    <xdr:cxnSp macro="">
      <xdr:nvCxnSpPr>
        <xdr:cNvPr id="855" name="直線コネクタ 854"/>
        <xdr:cNvCxnSpPr/>
      </xdr:nvCxnSpPr>
      <xdr:spPr>
        <a:xfrm flipV="1">
          <a:off x="20434300" y="132663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63390</xdr:rowOff>
    </xdr:from>
    <xdr:ext cx="534377" cy="259045"/>
    <xdr:sp macro="" textlink="">
      <xdr:nvSpPr>
        <xdr:cNvPr id="857" name="テキスト ボックス 856"/>
        <xdr:cNvSpPr txBox="1"/>
      </xdr:nvSpPr>
      <xdr:spPr>
        <a:xfrm>
          <a:off x="21056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66263</xdr:rowOff>
    </xdr:from>
    <xdr:to>
      <xdr:col>107</xdr:col>
      <xdr:colOff>50800</xdr:colOff>
      <xdr:row>77</xdr:row>
      <xdr:rowOff>93618</xdr:rowOff>
    </xdr:to>
    <xdr:cxnSp macro="">
      <xdr:nvCxnSpPr>
        <xdr:cNvPr id="858" name="直線コネクタ 857"/>
        <xdr:cNvCxnSpPr/>
      </xdr:nvCxnSpPr>
      <xdr:spPr>
        <a:xfrm flipV="1">
          <a:off x="19545300" y="13267913"/>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38301</xdr:rowOff>
    </xdr:from>
    <xdr:ext cx="534377" cy="259045"/>
    <xdr:sp macro="" textlink="">
      <xdr:nvSpPr>
        <xdr:cNvPr id="860" name="テキスト ボックス 859"/>
        <xdr:cNvSpPr txBox="1"/>
      </xdr:nvSpPr>
      <xdr:spPr>
        <a:xfrm>
          <a:off x="20167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93618</xdr:rowOff>
    </xdr:from>
    <xdr:to>
      <xdr:col>102</xdr:col>
      <xdr:colOff>114300</xdr:colOff>
      <xdr:row>77</xdr:row>
      <xdr:rowOff>128022</xdr:rowOff>
    </xdr:to>
    <xdr:cxnSp macro="">
      <xdr:nvCxnSpPr>
        <xdr:cNvPr id="861" name="直線コネクタ 860"/>
        <xdr:cNvCxnSpPr/>
      </xdr:nvCxnSpPr>
      <xdr:spPr>
        <a:xfrm flipV="1">
          <a:off x="18656300" y="1329526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32052</xdr:rowOff>
    </xdr:from>
    <xdr:ext cx="534377" cy="259045"/>
    <xdr:sp macro="" textlink="">
      <xdr:nvSpPr>
        <xdr:cNvPr id="863" name="テキスト ボックス 862"/>
        <xdr:cNvSpPr txBox="1"/>
      </xdr:nvSpPr>
      <xdr:spPr>
        <a:xfrm>
          <a:off x="19278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17994</xdr:rowOff>
    </xdr:from>
    <xdr:ext cx="534377" cy="259045"/>
    <xdr:sp macro="" textlink="">
      <xdr:nvSpPr>
        <xdr:cNvPr id="865" name="テキスト ボックス 864"/>
        <xdr:cNvSpPr txBox="1"/>
      </xdr:nvSpPr>
      <xdr:spPr>
        <a:xfrm>
          <a:off x="18389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1251</xdr:rowOff>
    </xdr:from>
    <xdr:to>
      <xdr:col>116</xdr:col>
      <xdr:colOff>114300</xdr:colOff>
      <xdr:row>77</xdr:row>
      <xdr:rowOff>102851</xdr:rowOff>
    </xdr:to>
    <xdr:sp macro="" textlink="">
      <xdr:nvSpPr>
        <xdr:cNvPr id="871" name="楕円 870"/>
        <xdr:cNvSpPr/>
      </xdr:nvSpPr>
      <xdr:spPr>
        <a:xfrm>
          <a:off x="22110700" y="132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151128</xdr:rowOff>
    </xdr:from>
    <xdr:ext cx="534377" cy="259045"/>
    <xdr:sp macro="" textlink="">
      <xdr:nvSpPr>
        <xdr:cNvPr id="872" name="繰出金該当値テキスト"/>
        <xdr:cNvSpPr txBox="1"/>
      </xdr:nvSpPr>
      <xdr:spPr>
        <a:xfrm>
          <a:off x="22212300" y="131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13939</xdr:rowOff>
    </xdr:from>
    <xdr:to>
      <xdr:col>112</xdr:col>
      <xdr:colOff>38100</xdr:colOff>
      <xdr:row>77</xdr:row>
      <xdr:rowOff>115539</xdr:rowOff>
    </xdr:to>
    <xdr:sp macro="" textlink="">
      <xdr:nvSpPr>
        <xdr:cNvPr id="873" name="楕円 872"/>
        <xdr:cNvSpPr/>
      </xdr:nvSpPr>
      <xdr:spPr>
        <a:xfrm>
          <a:off x="21272500" y="132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106666</xdr:rowOff>
    </xdr:from>
    <xdr:ext cx="534377" cy="259045"/>
    <xdr:sp macro="" textlink="">
      <xdr:nvSpPr>
        <xdr:cNvPr id="874" name="テキスト ボックス 873"/>
        <xdr:cNvSpPr txBox="1"/>
      </xdr:nvSpPr>
      <xdr:spPr>
        <a:xfrm>
          <a:off x="21056111" y="133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15463</xdr:rowOff>
    </xdr:from>
    <xdr:to>
      <xdr:col>107</xdr:col>
      <xdr:colOff>101600</xdr:colOff>
      <xdr:row>77</xdr:row>
      <xdr:rowOff>117063</xdr:rowOff>
    </xdr:to>
    <xdr:sp macro="" textlink="">
      <xdr:nvSpPr>
        <xdr:cNvPr id="875" name="楕円 874"/>
        <xdr:cNvSpPr/>
      </xdr:nvSpPr>
      <xdr:spPr>
        <a:xfrm>
          <a:off x="20383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108190</xdr:rowOff>
    </xdr:from>
    <xdr:ext cx="534377" cy="259045"/>
    <xdr:sp macro="" textlink="">
      <xdr:nvSpPr>
        <xdr:cNvPr id="876" name="テキスト ボックス 875"/>
        <xdr:cNvSpPr txBox="1"/>
      </xdr:nvSpPr>
      <xdr:spPr>
        <a:xfrm>
          <a:off x="20167111" y="133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42818</xdr:rowOff>
    </xdr:from>
    <xdr:to>
      <xdr:col>102</xdr:col>
      <xdr:colOff>165100</xdr:colOff>
      <xdr:row>77</xdr:row>
      <xdr:rowOff>144418</xdr:rowOff>
    </xdr:to>
    <xdr:sp macro="" textlink="">
      <xdr:nvSpPr>
        <xdr:cNvPr id="877" name="楕円 876"/>
        <xdr:cNvSpPr/>
      </xdr:nvSpPr>
      <xdr:spPr>
        <a:xfrm>
          <a:off x="194945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135545</xdr:rowOff>
    </xdr:from>
    <xdr:ext cx="534377" cy="259045"/>
    <xdr:sp macro="" textlink="">
      <xdr:nvSpPr>
        <xdr:cNvPr id="878" name="テキスト ボックス 877"/>
        <xdr:cNvSpPr txBox="1"/>
      </xdr:nvSpPr>
      <xdr:spPr>
        <a:xfrm>
          <a:off x="19278111" y="133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77222</xdr:rowOff>
    </xdr:from>
    <xdr:to>
      <xdr:col>98</xdr:col>
      <xdr:colOff>38100</xdr:colOff>
      <xdr:row>78</xdr:row>
      <xdr:rowOff>7372</xdr:rowOff>
    </xdr:to>
    <xdr:sp macro="" textlink="">
      <xdr:nvSpPr>
        <xdr:cNvPr id="879" name="楕円 878"/>
        <xdr:cNvSpPr/>
      </xdr:nvSpPr>
      <xdr:spPr>
        <a:xfrm>
          <a:off x="18605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169949</xdr:rowOff>
    </xdr:from>
    <xdr:ext cx="534377" cy="259045"/>
    <xdr:sp macro="" textlink="">
      <xdr:nvSpPr>
        <xdr:cNvPr id="880" name="テキスト ボックス 879"/>
        <xdr:cNvSpPr txBox="1"/>
      </xdr:nvSpPr>
      <xdr:spPr>
        <a:xfrm>
          <a:off x="18389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住民一人当たりのコストについて、人件費・物件費・維持補修費・普通建設事業費（うち新規整備）は、類似団体内平均値を上回っております。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lang="ja-JP" altLang="ja-JP" sz="1400">
            <a:effectLst/>
          </a:endParaRPr>
        </a:p>
        <a:p>
          <a:pPr algn="l" eaLnBrk="1" fontAlgn="auto" latinLnBrk="0" hangingPunct="1"/>
          <a:r>
            <a:rPr lang="ja-JP" altLang="ja-JP" sz="1100" b="1" i="0">
              <a:solidFill>
                <a:schemeClr val="dk1"/>
              </a:solidFill>
              <a:effectLst/>
              <a:latin typeface="+mn-lt"/>
              <a:ea typeface="+mn-ea"/>
              <a:cs typeface="+mn-cs"/>
            </a:rPr>
            <a:t>　普通建設事業費（うち新規整備）については、</a:t>
          </a:r>
          <a:r>
            <a:rPr lang="ja-JP" altLang="en-US" sz="1100" b="1" i="0">
              <a:solidFill>
                <a:schemeClr val="dk1"/>
              </a:solidFill>
              <a:effectLst/>
              <a:latin typeface="+mn-lt"/>
              <a:ea typeface="+mn-ea"/>
              <a:cs typeface="+mn-cs"/>
            </a:rPr>
            <a:t>図書館整備</a:t>
          </a:r>
          <a:r>
            <a:rPr lang="ja-JP" altLang="ja-JP" sz="1100" b="1" i="0">
              <a:solidFill>
                <a:schemeClr val="dk1"/>
              </a:solidFill>
              <a:effectLst/>
              <a:latin typeface="+mn-lt"/>
              <a:ea typeface="+mn-ea"/>
              <a:cs typeface="+mn-cs"/>
            </a:rPr>
            <a:t>事業が令和</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年度</a:t>
          </a:r>
          <a:r>
            <a:rPr lang="ja-JP" altLang="en-US" sz="1100" b="1" i="0">
              <a:solidFill>
                <a:schemeClr val="dk1"/>
              </a:solidFill>
              <a:effectLst/>
              <a:latin typeface="+mn-lt"/>
              <a:ea typeface="+mn-ea"/>
              <a:cs typeface="+mn-cs"/>
            </a:rPr>
            <a:t>の開館に向け、</a:t>
          </a:r>
          <a:r>
            <a:rPr lang="ja-JP" altLang="ja-JP" sz="1100" b="1" i="0">
              <a:solidFill>
                <a:schemeClr val="dk1"/>
              </a:solidFill>
              <a:effectLst/>
              <a:latin typeface="+mn-lt"/>
              <a:ea typeface="+mn-ea"/>
              <a:cs typeface="+mn-cs"/>
            </a:rPr>
            <a:t>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61976</xdr:rowOff>
    </xdr:from>
    <xdr:to>
      <xdr:col>24</xdr:col>
      <xdr:colOff>63500</xdr:colOff>
      <xdr:row>36</xdr:row>
      <xdr:rowOff>107696</xdr:rowOff>
    </xdr:to>
    <xdr:cxnSp macro="">
      <xdr:nvCxnSpPr>
        <xdr:cNvPr id="63" name="直線コネクタ 62"/>
        <xdr:cNvCxnSpPr/>
      </xdr:nvCxnSpPr>
      <xdr:spPr>
        <a:xfrm>
          <a:off x="3797300" y="6234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61976</xdr:rowOff>
    </xdr:from>
    <xdr:to>
      <xdr:col>19</xdr:col>
      <xdr:colOff>177800</xdr:colOff>
      <xdr:row>36</xdr:row>
      <xdr:rowOff>84183</xdr:rowOff>
    </xdr:to>
    <xdr:cxnSp macro="">
      <xdr:nvCxnSpPr>
        <xdr:cNvPr id="66" name="直線コネクタ 65"/>
        <xdr:cNvCxnSpPr/>
      </xdr:nvCxnSpPr>
      <xdr:spPr>
        <a:xfrm flipV="1">
          <a:off x="2908300" y="623417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46627</xdr:rowOff>
    </xdr:from>
    <xdr:to>
      <xdr:col>15</xdr:col>
      <xdr:colOff>50800</xdr:colOff>
      <xdr:row>36</xdr:row>
      <xdr:rowOff>84183</xdr:rowOff>
    </xdr:to>
    <xdr:cxnSp macro="">
      <xdr:nvCxnSpPr>
        <xdr:cNvPr id="69" name="直線コネクタ 68"/>
        <xdr:cNvCxnSpPr/>
      </xdr:nvCxnSpPr>
      <xdr:spPr>
        <a:xfrm>
          <a:off x="2019300" y="62188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36</xdr:row>
      <xdr:rowOff>74712</xdr:rowOff>
    </xdr:to>
    <xdr:cxnSp macro="">
      <xdr:nvCxnSpPr>
        <xdr:cNvPr id="72" name="直線コネクタ 71"/>
        <xdr:cNvCxnSpPr/>
      </xdr:nvCxnSpPr>
      <xdr:spPr>
        <a:xfrm flipV="1">
          <a:off x="1130300" y="6218827"/>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56896</xdr:rowOff>
    </xdr:from>
    <xdr:to>
      <xdr:col>24</xdr:col>
      <xdr:colOff>114300</xdr:colOff>
      <xdr:row>36</xdr:row>
      <xdr:rowOff>158496</xdr:rowOff>
    </xdr:to>
    <xdr:sp macro="" textlink="">
      <xdr:nvSpPr>
        <xdr:cNvPr id="82" name="楕円 81"/>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79773</xdr:rowOff>
    </xdr:from>
    <xdr:ext cx="469744" cy="259045"/>
    <xdr:sp macro="" textlink="">
      <xdr:nvSpPr>
        <xdr:cNvPr id="83" name="議会費該当値テキスト"/>
        <xdr:cNvSpPr txBox="1"/>
      </xdr:nvSpPr>
      <xdr:spPr>
        <a:xfrm>
          <a:off x="4686300" y="60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xdr:rowOff>
    </xdr:from>
    <xdr:to>
      <xdr:col>20</xdr:col>
      <xdr:colOff>38100</xdr:colOff>
      <xdr:row>36</xdr:row>
      <xdr:rowOff>112776</xdr:rowOff>
    </xdr:to>
    <xdr:sp macro="" textlink="">
      <xdr:nvSpPr>
        <xdr:cNvPr id="84" name="楕円 83"/>
        <xdr:cNvSpPr/>
      </xdr:nvSpPr>
      <xdr:spPr>
        <a:xfrm>
          <a:off x="3746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129303</xdr:rowOff>
    </xdr:from>
    <xdr:ext cx="469744" cy="259045"/>
    <xdr:sp macro="" textlink="">
      <xdr:nvSpPr>
        <xdr:cNvPr id="85" name="テキスト ボックス 84"/>
        <xdr:cNvSpPr txBox="1"/>
      </xdr:nvSpPr>
      <xdr:spPr>
        <a:xfrm>
          <a:off x="3562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33383</xdr:rowOff>
    </xdr:from>
    <xdr:to>
      <xdr:col>15</xdr:col>
      <xdr:colOff>101600</xdr:colOff>
      <xdr:row>36</xdr:row>
      <xdr:rowOff>134983</xdr:rowOff>
    </xdr:to>
    <xdr:sp macro="" textlink="">
      <xdr:nvSpPr>
        <xdr:cNvPr id="86" name="楕円 85"/>
        <xdr:cNvSpPr/>
      </xdr:nvSpPr>
      <xdr:spPr>
        <a:xfrm>
          <a:off x="2857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151510</xdr:rowOff>
    </xdr:from>
    <xdr:ext cx="469744" cy="259045"/>
    <xdr:sp macro="" textlink="">
      <xdr:nvSpPr>
        <xdr:cNvPr id="87" name="テキスト ボックス 86"/>
        <xdr:cNvSpPr txBox="1"/>
      </xdr:nvSpPr>
      <xdr:spPr>
        <a:xfrm>
          <a:off x="2673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167277</xdr:rowOff>
    </xdr:from>
    <xdr:to>
      <xdr:col>10</xdr:col>
      <xdr:colOff>165100</xdr:colOff>
      <xdr:row>36</xdr:row>
      <xdr:rowOff>97427</xdr:rowOff>
    </xdr:to>
    <xdr:sp macro="" textlink="">
      <xdr:nvSpPr>
        <xdr:cNvPr id="88" name="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113954</xdr:rowOff>
    </xdr:from>
    <xdr:ext cx="469744" cy="259045"/>
    <xdr:sp macro="" textlink="">
      <xdr:nvSpPr>
        <xdr:cNvPr id="89" name="テキスト ボックス 88"/>
        <xdr:cNvSpPr txBox="1"/>
      </xdr:nvSpPr>
      <xdr:spPr>
        <a:xfrm>
          <a:off x="1784428" y="594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23912</xdr:rowOff>
    </xdr:from>
    <xdr:to>
      <xdr:col>6</xdr:col>
      <xdr:colOff>38100</xdr:colOff>
      <xdr:row>36</xdr:row>
      <xdr:rowOff>125512</xdr:rowOff>
    </xdr:to>
    <xdr:sp macro="" textlink="">
      <xdr:nvSpPr>
        <xdr:cNvPr id="90" name="楕円 89"/>
        <xdr:cNvSpPr/>
      </xdr:nvSpPr>
      <xdr:spPr>
        <a:xfrm>
          <a:off x="1079500" y="6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142039</xdr:rowOff>
    </xdr:from>
    <xdr:ext cx="469744" cy="259045"/>
    <xdr:sp macro="" textlink="">
      <xdr:nvSpPr>
        <xdr:cNvPr id="91" name="テキスト ボックス 90"/>
        <xdr:cNvSpPr txBox="1"/>
      </xdr:nvSpPr>
      <xdr:spPr>
        <a:xfrm>
          <a:off x="895428" y="59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141055</xdr:rowOff>
    </xdr:from>
    <xdr:to>
      <xdr:col>24</xdr:col>
      <xdr:colOff>63500</xdr:colOff>
      <xdr:row>58</xdr:row>
      <xdr:rowOff>125468</xdr:rowOff>
    </xdr:to>
    <xdr:cxnSp macro="">
      <xdr:nvCxnSpPr>
        <xdr:cNvPr id="122" name="直線コネクタ 121"/>
        <xdr:cNvCxnSpPr/>
      </xdr:nvCxnSpPr>
      <xdr:spPr>
        <a:xfrm flipV="1">
          <a:off x="3797300" y="9742255"/>
          <a:ext cx="838200" cy="3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125468</xdr:rowOff>
    </xdr:from>
    <xdr:to>
      <xdr:col>19</xdr:col>
      <xdr:colOff>177800</xdr:colOff>
      <xdr:row>58</xdr:row>
      <xdr:rowOff>131905</xdr:rowOff>
    </xdr:to>
    <xdr:cxnSp macro="">
      <xdr:nvCxnSpPr>
        <xdr:cNvPr id="125" name="直線コネクタ 124"/>
        <xdr:cNvCxnSpPr/>
      </xdr:nvCxnSpPr>
      <xdr:spPr>
        <a:xfrm flipV="1">
          <a:off x="2908300" y="1006956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124958</xdr:rowOff>
    </xdr:from>
    <xdr:to>
      <xdr:col>15</xdr:col>
      <xdr:colOff>50800</xdr:colOff>
      <xdr:row>58</xdr:row>
      <xdr:rowOff>131905</xdr:rowOff>
    </xdr:to>
    <xdr:cxnSp macro="">
      <xdr:nvCxnSpPr>
        <xdr:cNvPr id="128" name="直線コネクタ 127"/>
        <xdr:cNvCxnSpPr/>
      </xdr:nvCxnSpPr>
      <xdr:spPr>
        <a:xfrm>
          <a:off x="2019300" y="10069058"/>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124958</xdr:rowOff>
    </xdr:from>
    <xdr:to>
      <xdr:col>10</xdr:col>
      <xdr:colOff>114300</xdr:colOff>
      <xdr:row>58</xdr:row>
      <xdr:rowOff>130644</xdr:rowOff>
    </xdr:to>
    <xdr:cxnSp macro="">
      <xdr:nvCxnSpPr>
        <xdr:cNvPr id="131" name="直線コネクタ 130"/>
        <xdr:cNvCxnSpPr/>
      </xdr:nvCxnSpPr>
      <xdr:spPr>
        <a:xfrm flipV="1">
          <a:off x="1130300" y="10069058"/>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159687</xdr:rowOff>
    </xdr:from>
    <xdr:ext cx="534377" cy="259045"/>
    <xdr:sp macro="" textlink="">
      <xdr:nvSpPr>
        <xdr:cNvPr id="133" name="テキスト ボックス 132"/>
        <xdr:cNvSpPr txBox="1"/>
      </xdr:nvSpPr>
      <xdr:spPr>
        <a:xfrm>
          <a:off x="1752111" y="97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140671</xdr:rowOff>
    </xdr:from>
    <xdr:ext cx="534377" cy="259045"/>
    <xdr:sp macro="" textlink="">
      <xdr:nvSpPr>
        <xdr:cNvPr id="135" name="テキスト ボックス 134"/>
        <xdr:cNvSpPr txBox="1"/>
      </xdr:nvSpPr>
      <xdr:spPr>
        <a:xfrm>
          <a:off x="863111" y="97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90255</xdr:rowOff>
    </xdr:from>
    <xdr:to>
      <xdr:col>24</xdr:col>
      <xdr:colOff>114300</xdr:colOff>
      <xdr:row>57</xdr:row>
      <xdr:rowOff>20405</xdr:rowOff>
    </xdr:to>
    <xdr:sp macro="" textlink="">
      <xdr:nvSpPr>
        <xdr:cNvPr id="141" name="楕円 140"/>
        <xdr:cNvSpPr/>
      </xdr:nvSpPr>
      <xdr:spPr>
        <a:xfrm>
          <a:off x="4584700" y="96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5182</xdr:rowOff>
    </xdr:from>
    <xdr:ext cx="599010" cy="259045"/>
    <xdr:sp macro="" textlink="">
      <xdr:nvSpPr>
        <xdr:cNvPr id="142" name="総務費該当値テキスト"/>
        <xdr:cNvSpPr txBox="1"/>
      </xdr:nvSpPr>
      <xdr:spPr>
        <a:xfrm>
          <a:off x="4686300" y="960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74668</xdr:rowOff>
    </xdr:from>
    <xdr:to>
      <xdr:col>20</xdr:col>
      <xdr:colOff>38100</xdr:colOff>
      <xdr:row>59</xdr:row>
      <xdr:rowOff>4818</xdr:rowOff>
    </xdr:to>
    <xdr:sp macro="" textlink="">
      <xdr:nvSpPr>
        <xdr:cNvPr id="143" name="楕円 142"/>
        <xdr:cNvSpPr/>
      </xdr:nvSpPr>
      <xdr:spPr>
        <a:xfrm>
          <a:off x="3746500" y="10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167395</xdr:rowOff>
    </xdr:from>
    <xdr:ext cx="534377" cy="259045"/>
    <xdr:sp macro="" textlink="">
      <xdr:nvSpPr>
        <xdr:cNvPr id="144" name="テキスト ボックス 143"/>
        <xdr:cNvSpPr txBox="1"/>
      </xdr:nvSpPr>
      <xdr:spPr>
        <a:xfrm>
          <a:off x="3530111" y="101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81105</xdr:rowOff>
    </xdr:from>
    <xdr:to>
      <xdr:col>15</xdr:col>
      <xdr:colOff>101600</xdr:colOff>
      <xdr:row>59</xdr:row>
      <xdr:rowOff>11255</xdr:rowOff>
    </xdr:to>
    <xdr:sp macro="" textlink="">
      <xdr:nvSpPr>
        <xdr:cNvPr id="145" name="楕円 144"/>
        <xdr:cNvSpPr/>
      </xdr:nvSpPr>
      <xdr:spPr>
        <a:xfrm>
          <a:off x="2857500" y="100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2382</xdr:rowOff>
    </xdr:from>
    <xdr:ext cx="534377" cy="259045"/>
    <xdr:sp macro="" textlink="">
      <xdr:nvSpPr>
        <xdr:cNvPr id="146" name="テキスト ボックス 145"/>
        <xdr:cNvSpPr txBox="1"/>
      </xdr:nvSpPr>
      <xdr:spPr>
        <a:xfrm>
          <a:off x="2641111" y="101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74158</xdr:rowOff>
    </xdr:from>
    <xdr:to>
      <xdr:col>10</xdr:col>
      <xdr:colOff>165100</xdr:colOff>
      <xdr:row>59</xdr:row>
      <xdr:rowOff>4308</xdr:rowOff>
    </xdr:to>
    <xdr:sp macro="" textlink="">
      <xdr:nvSpPr>
        <xdr:cNvPr id="147" name="楕円 146"/>
        <xdr:cNvSpPr/>
      </xdr:nvSpPr>
      <xdr:spPr>
        <a:xfrm>
          <a:off x="1968500" y="100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166885</xdr:rowOff>
    </xdr:from>
    <xdr:ext cx="534377" cy="259045"/>
    <xdr:sp macro="" textlink="">
      <xdr:nvSpPr>
        <xdr:cNvPr id="148" name="テキスト ボックス 147"/>
        <xdr:cNvSpPr txBox="1"/>
      </xdr:nvSpPr>
      <xdr:spPr>
        <a:xfrm>
          <a:off x="1752111" y="101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79844</xdr:rowOff>
    </xdr:from>
    <xdr:to>
      <xdr:col>6</xdr:col>
      <xdr:colOff>38100</xdr:colOff>
      <xdr:row>59</xdr:row>
      <xdr:rowOff>9994</xdr:rowOff>
    </xdr:to>
    <xdr:sp macro="" textlink="">
      <xdr:nvSpPr>
        <xdr:cNvPr id="149" name="楕円 148"/>
        <xdr:cNvSpPr/>
      </xdr:nvSpPr>
      <xdr:spPr>
        <a:xfrm>
          <a:off x="1079500" y="100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1121</xdr:rowOff>
    </xdr:from>
    <xdr:ext cx="534377" cy="259045"/>
    <xdr:sp macro="" textlink="">
      <xdr:nvSpPr>
        <xdr:cNvPr id="150" name="テキスト ボックス 149"/>
        <xdr:cNvSpPr txBox="1"/>
      </xdr:nvSpPr>
      <xdr:spPr>
        <a:xfrm>
          <a:off x="863111" y="101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48668</xdr:rowOff>
    </xdr:from>
    <xdr:to>
      <xdr:col>24</xdr:col>
      <xdr:colOff>63500</xdr:colOff>
      <xdr:row>77</xdr:row>
      <xdr:rowOff>146704</xdr:rowOff>
    </xdr:to>
    <xdr:cxnSp macro="">
      <xdr:nvCxnSpPr>
        <xdr:cNvPr id="182" name="直線コネクタ 181"/>
        <xdr:cNvCxnSpPr/>
      </xdr:nvCxnSpPr>
      <xdr:spPr>
        <a:xfrm flipV="1">
          <a:off x="3797300" y="13250318"/>
          <a:ext cx="838200" cy="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146704</xdr:rowOff>
    </xdr:from>
    <xdr:to>
      <xdr:col>19</xdr:col>
      <xdr:colOff>177800</xdr:colOff>
      <xdr:row>78</xdr:row>
      <xdr:rowOff>53125</xdr:rowOff>
    </xdr:to>
    <xdr:cxnSp macro="">
      <xdr:nvCxnSpPr>
        <xdr:cNvPr id="185" name="直線コネクタ 184"/>
        <xdr:cNvCxnSpPr/>
      </xdr:nvCxnSpPr>
      <xdr:spPr>
        <a:xfrm flipV="1">
          <a:off x="2908300" y="13348354"/>
          <a:ext cx="889000" cy="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47721</xdr:rowOff>
    </xdr:from>
    <xdr:to>
      <xdr:col>15</xdr:col>
      <xdr:colOff>50800</xdr:colOff>
      <xdr:row>78</xdr:row>
      <xdr:rowOff>53125</xdr:rowOff>
    </xdr:to>
    <xdr:cxnSp macro="">
      <xdr:nvCxnSpPr>
        <xdr:cNvPr id="188" name="直線コネクタ 187"/>
        <xdr:cNvCxnSpPr/>
      </xdr:nvCxnSpPr>
      <xdr:spPr>
        <a:xfrm>
          <a:off x="2019300" y="1342082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20914</xdr:rowOff>
    </xdr:from>
    <xdr:ext cx="599010" cy="259045"/>
    <xdr:sp macro="" textlink="">
      <xdr:nvSpPr>
        <xdr:cNvPr id="190" name="テキスト ボックス 189"/>
        <xdr:cNvSpPr txBox="1"/>
      </xdr:nvSpPr>
      <xdr:spPr>
        <a:xfrm>
          <a:off x="2608795" y="13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47721</xdr:rowOff>
    </xdr:from>
    <xdr:to>
      <xdr:col>10</xdr:col>
      <xdr:colOff>114300</xdr:colOff>
      <xdr:row>78</xdr:row>
      <xdr:rowOff>108513</xdr:rowOff>
    </xdr:to>
    <xdr:cxnSp macro="">
      <xdr:nvCxnSpPr>
        <xdr:cNvPr id="191" name="直線コネクタ 190"/>
        <xdr:cNvCxnSpPr/>
      </xdr:nvCxnSpPr>
      <xdr:spPr>
        <a:xfrm flipV="1">
          <a:off x="1130300" y="13420821"/>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158988</xdr:rowOff>
    </xdr:from>
    <xdr:ext cx="599010" cy="259045"/>
    <xdr:sp macro="" textlink="">
      <xdr:nvSpPr>
        <xdr:cNvPr id="193" name="テキスト ボックス 192"/>
        <xdr:cNvSpPr txBox="1"/>
      </xdr:nvSpPr>
      <xdr:spPr>
        <a:xfrm>
          <a:off x="1719795" y="130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169318</xdr:rowOff>
    </xdr:from>
    <xdr:to>
      <xdr:col>24</xdr:col>
      <xdr:colOff>114300</xdr:colOff>
      <xdr:row>77</xdr:row>
      <xdr:rowOff>99468</xdr:rowOff>
    </xdr:to>
    <xdr:sp macro="" textlink="">
      <xdr:nvSpPr>
        <xdr:cNvPr id="201" name="楕円 200"/>
        <xdr:cNvSpPr/>
      </xdr:nvSpPr>
      <xdr:spPr>
        <a:xfrm>
          <a:off x="4584700" y="131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147745</xdr:rowOff>
    </xdr:from>
    <xdr:ext cx="599010" cy="259045"/>
    <xdr:sp macro="" textlink="">
      <xdr:nvSpPr>
        <xdr:cNvPr id="202" name="民生費該当値テキスト"/>
        <xdr:cNvSpPr txBox="1"/>
      </xdr:nvSpPr>
      <xdr:spPr>
        <a:xfrm>
          <a:off x="4686300" y="131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95904</xdr:rowOff>
    </xdr:from>
    <xdr:to>
      <xdr:col>20</xdr:col>
      <xdr:colOff>38100</xdr:colOff>
      <xdr:row>78</xdr:row>
      <xdr:rowOff>26054</xdr:rowOff>
    </xdr:to>
    <xdr:sp macro="" textlink="">
      <xdr:nvSpPr>
        <xdr:cNvPr id="203" name="楕円 202"/>
        <xdr:cNvSpPr/>
      </xdr:nvSpPr>
      <xdr:spPr>
        <a:xfrm>
          <a:off x="3746500" y="13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17181</xdr:rowOff>
    </xdr:from>
    <xdr:ext cx="599010" cy="259045"/>
    <xdr:sp macro="" textlink="">
      <xdr:nvSpPr>
        <xdr:cNvPr id="204" name="テキスト ボックス 203"/>
        <xdr:cNvSpPr txBox="1"/>
      </xdr:nvSpPr>
      <xdr:spPr>
        <a:xfrm>
          <a:off x="3497795" y="1339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2325</xdr:rowOff>
    </xdr:from>
    <xdr:to>
      <xdr:col>15</xdr:col>
      <xdr:colOff>101600</xdr:colOff>
      <xdr:row>78</xdr:row>
      <xdr:rowOff>103925</xdr:rowOff>
    </xdr:to>
    <xdr:sp macro="" textlink="">
      <xdr:nvSpPr>
        <xdr:cNvPr id="205" name="楕円 204"/>
        <xdr:cNvSpPr/>
      </xdr:nvSpPr>
      <xdr:spPr>
        <a:xfrm>
          <a:off x="2857500" y="133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95052</xdr:rowOff>
    </xdr:from>
    <xdr:ext cx="599010" cy="259045"/>
    <xdr:sp macro="" textlink="">
      <xdr:nvSpPr>
        <xdr:cNvPr id="206" name="テキスト ボックス 205"/>
        <xdr:cNvSpPr txBox="1"/>
      </xdr:nvSpPr>
      <xdr:spPr>
        <a:xfrm>
          <a:off x="2608795" y="1346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168371</xdr:rowOff>
    </xdr:from>
    <xdr:to>
      <xdr:col>10</xdr:col>
      <xdr:colOff>165100</xdr:colOff>
      <xdr:row>78</xdr:row>
      <xdr:rowOff>98521</xdr:rowOff>
    </xdr:to>
    <xdr:sp macro="" textlink="">
      <xdr:nvSpPr>
        <xdr:cNvPr id="207" name="楕円 206"/>
        <xdr:cNvSpPr/>
      </xdr:nvSpPr>
      <xdr:spPr>
        <a:xfrm>
          <a:off x="1968500" y="133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89648</xdr:rowOff>
    </xdr:from>
    <xdr:ext cx="599010" cy="259045"/>
    <xdr:sp macro="" textlink="">
      <xdr:nvSpPr>
        <xdr:cNvPr id="208" name="テキスト ボックス 207"/>
        <xdr:cNvSpPr txBox="1"/>
      </xdr:nvSpPr>
      <xdr:spPr>
        <a:xfrm>
          <a:off x="1719795" y="1346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57713</xdr:rowOff>
    </xdr:from>
    <xdr:to>
      <xdr:col>6</xdr:col>
      <xdr:colOff>38100</xdr:colOff>
      <xdr:row>78</xdr:row>
      <xdr:rowOff>159313</xdr:rowOff>
    </xdr:to>
    <xdr:sp macro="" textlink="">
      <xdr:nvSpPr>
        <xdr:cNvPr id="209" name="楕円 208"/>
        <xdr:cNvSpPr/>
      </xdr:nvSpPr>
      <xdr:spPr>
        <a:xfrm>
          <a:off x="1079500" y="134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150440</xdr:rowOff>
    </xdr:from>
    <xdr:ext cx="599010" cy="259045"/>
    <xdr:sp macro="" textlink="">
      <xdr:nvSpPr>
        <xdr:cNvPr id="210" name="テキスト ボックス 209"/>
        <xdr:cNvSpPr txBox="1"/>
      </xdr:nvSpPr>
      <xdr:spPr>
        <a:xfrm>
          <a:off x="830795" y="1352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37579</xdr:rowOff>
    </xdr:from>
    <xdr:to>
      <xdr:col>24</xdr:col>
      <xdr:colOff>63500</xdr:colOff>
      <xdr:row>98</xdr:row>
      <xdr:rowOff>58331</xdr:rowOff>
    </xdr:to>
    <xdr:cxnSp macro="">
      <xdr:nvCxnSpPr>
        <xdr:cNvPr id="240" name="直線コネクタ 239"/>
        <xdr:cNvCxnSpPr/>
      </xdr:nvCxnSpPr>
      <xdr:spPr>
        <a:xfrm>
          <a:off x="3797300" y="16839679"/>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37579</xdr:rowOff>
    </xdr:from>
    <xdr:to>
      <xdr:col>19</xdr:col>
      <xdr:colOff>177800</xdr:colOff>
      <xdr:row>98</xdr:row>
      <xdr:rowOff>66726</xdr:rowOff>
    </xdr:to>
    <xdr:cxnSp macro="">
      <xdr:nvCxnSpPr>
        <xdr:cNvPr id="243" name="直線コネクタ 242"/>
        <xdr:cNvCxnSpPr/>
      </xdr:nvCxnSpPr>
      <xdr:spPr>
        <a:xfrm flipV="1">
          <a:off x="2908300" y="1683967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54139</xdr:rowOff>
    </xdr:from>
    <xdr:to>
      <xdr:col>15</xdr:col>
      <xdr:colOff>50800</xdr:colOff>
      <xdr:row>98</xdr:row>
      <xdr:rowOff>66726</xdr:rowOff>
    </xdr:to>
    <xdr:cxnSp macro="">
      <xdr:nvCxnSpPr>
        <xdr:cNvPr id="246" name="直線コネクタ 245"/>
        <xdr:cNvCxnSpPr/>
      </xdr:nvCxnSpPr>
      <xdr:spPr>
        <a:xfrm>
          <a:off x="2019300" y="16856239"/>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128372</xdr:rowOff>
    </xdr:from>
    <xdr:to>
      <xdr:col>10</xdr:col>
      <xdr:colOff>114300</xdr:colOff>
      <xdr:row>98</xdr:row>
      <xdr:rowOff>54139</xdr:rowOff>
    </xdr:to>
    <xdr:cxnSp macro="">
      <xdr:nvCxnSpPr>
        <xdr:cNvPr id="249" name="直線コネクタ 248"/>
        <xdr:cNvCxnSpPr/>
      </xdr:nvCxnSpPr>
      <xdr:spPr>
        <a:xfrm>
          <a:off x="1130300" y="16759022"/>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7531</xdr:rowOff>
    </xdr:from>
    <xdr:to>
      <xdr:col>24</xdr:col>
      <xdr:colOff>114300</xdr:colOff>
      <xdr:row>98</xdr:row>
      <xdr:rowOff>109131</xdr:rowOff>
    </xdr:to>
    <xdr:sp macro="" textlink="">
      <xdr:nvSpPr>
        <xdr:cNvPr id="259" name="楕円 258"/>
        <xdr:cNvSpPr/>
      </xdr:nvSpPr>
      <xdr:spPr>
        <a:xfrm>
          <a:off x="4584700" y="168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157408</xdr:rowOff>
    </xdr:from>
    <xdr:ext cx="534377" cy="259045"/>
    <xdr:sp macro="" textlink="">
      <xdr:nvSpPr>
        <xdr:cNvPr id="260" name="衛生費該当値テキスト"/>
        <xdr:cNvSpPr txBox="1"/>
      </xdr:nvSpPr>
      <xdr:spPr>
        <a:xfrm>
          <a:off x="4686300" y="167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158229</xdr:rowOff>
    </xdr:from>
    <xdr:to>
      <xdr:col>20</xdr:col>
      <xdr:colOff>38100</xdr:colOff>
      <xdr:row>98</xdr:row>
      <xdr:rowOff>88379</xdr:rowOff>
    </xdr:to>
    <xdr:sp macro="" textlink="">
      <xdr:nvSpPr>
        <xdr:cNvPr id="261" name="楕円 260"/>
        <xdr:cNvSpPr/>
      </xdr:nvSpPr>
      <xdr:spPr>
        <a:xfrm>
          <a:off x="3746500" y="167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104906</xdr:rowOff>
    </xdr:from>
    <xdr:ext cx="534377" cy="259045"/>
    <xdr:sp macro="" textlink="">
      <xdr:nvSpPr>
        <xdr:cNvPr id="262" name="テキスト ボックス 261"/>
        <xdr:cNvSpPr txBox="1"/>
      </xdr:nvSpPr>
      <xdr:spPr>
        <a:xfrm>
          <a:off x="3530111" y="165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15926</xdr:rowOff>
    </xdr:from>
    <xdr:to>
      <xdr:col>15</xdr:col>
      <xdr:colOff>101600</xdr:colOff>
      <xdr:row>98</xdr:row>
      <xdr:rowOff>117526</xdr:rowOff>
    </xdr:to>
    <xdr:sp macro="" textlink="">
      <xdr:nvSpPr>
        <xdr:cNvPr id="263" name="楕円 262"/>
        <xdr:cNvSpPr/>
      </xdr:nvSpPr>
      <xdr:spPr>
        <a:xfrm>
          <a:off x="2857500" y="168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134053</xdr:rowOff>
    </xdr:from>
    <xdr:ext cx="534377" cy="259045"/>
    <xdr:sp macro="" textlink="">
      <xdr:nvSpPr>
        <xdr:cNvPr id="264" name="テキスト ボックス 263"/>
        <xdr:cNvSpPr txBox="1"/>
      </xdr:nvSpPr>
      <xdr:spPr>
        <a:xfrm>
          <a:off x="2641111" y="165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3339</xdr:rowOff>
    </xdr:from>
    <xdr:to>
      <xdr:col>10</xdr:col>
      <xdr:colOff>165100</xdr:colOff>
      <xdr:row>98</xdr:row>
      <xdr:rowOff>104939</xdr:rowOff>
    </xdr:to>
    <xdr:sp macro="" textlink="">
      <xdr:nvSpPr>
        <xdr:cNvPr id="265" name="楕円 264"/>
        <xdr:cNvSpPr/>
      </xdr:nvSpPr>
      <xdr:spPr>
        <a:xfrm>
          <a:off x="1968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121466</xdr:rowOff>
    </xdr:from>
    <xdr:ext cx="534377" cy="259045"/>
    <xdr:sp macro="" textlink="">
      <xdr:nvSpPr>
        <xdr:cNvPr id="266" name="テキスト ボックス 265"/>
        <xdr:cNvSpPr txBox="1"/>
      </xdr:nvSpPr>
      <xdr:spPr>
        <a:xfrm>
          <a:off x="1752111" y="165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77572</xdr:rowOff>
    </xdr:from>
    <xdr:to>
      <xdr:col>6</xdr:col>
      <xdr:colOff>38100</xdr:colOff>
      <xdr:row>98</xdr:row>
      <xdr:rowOff>7722</xdr:rowOff>
    </xdr:to>
    <xdr:sp macro="" textlink="">
      <xdr:nvSpPr>
        <xdr:cNvPr id="267" name="楕円 266"/>
        <xdr:cNvSpPr/>
      </xdr:nvSpPr>
      <xdr:spPr>
        <a:xfrm>
          <a:off x="1079500" y="167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24249</xdr:rowOff>
    </xdr:from>
    <xdr:ext cx="534377" cy="259045"/>
    <xdr:sp macro="" textlink="">
      <xdr:nvSpPr>
        <xdr:cNvPr id="268" name="テキスト ボックス 267"/>
        <xdr:cNvSpPr txBox="1"/>
      </xdr:nvSpPr>
      <xdr:spPr>
        <a:xfrm>
          <a:off x="863111" y="164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xdr:rowOff>
    </xdr:from>
    <xdr:to>
      <xdr:col>55</xdr:col>
      <xdr:colOff>0</xdr:colOff>
      <xdr:row>38</xdr:row>
      <xdr:rowOff>17628</xdr:rowOff>
    </xdr:to>
    <xdr:cxnSp macro="">
      <xdr:nvCxnSpPr>
        <xdr:cNvPr id="295" name="直線コネクタ 294"/>
        <xdr:cNvCxnSpPr/>
      </xdr:nvCxnSpPr>
      <xdr:spPr>
        <a:xfrm>
          <a:off x="9639300" y="652701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38</xdr:row>
      <xdr:rowOff>11912</xdr:rowOff>
    </xdr:to>
    <xdr:cxnSp macro="">
      <xdr:nvCxnSpPr>
        <xdr:cNvPr id="298" name="直線コネクタ 297"/>
        <xdr:cNvCxnSpPr/>
      </xdr:nvCxnSpPr>
      <xdr:spPr>
        <a:xfrm>
          <a:off x="8750300" y="6487465"/>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37</xdr:row>
      <xdr:rowOff>145415</xdr:rowOff>
    </xdr:to>
    <xdr:cxnSp macro="">
      <xdr:nvCxnSpPr>
        <xdr:cNvPr id="301" name="直線コネクタ 300"/>
        <xdr:cNvCxnSpPr/>
      </xdr:nvCxnSpPr>
      <xdr:spPr>
        <a:xfrm flipV="1">
          <a:off x="7861300" y="648746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144500</xdr:rowOff>
    </xdr:from>
    <xdr:to>
      <xdr:col>41</xdr:col>
      <xdr:colOff>50800</xdr:colOff>
      <xdr:row>37</xdr:row>
      <xdr:rowOff>145415</xdr:rowOff>
    </xdr:to>
    <xdr:cxnSp macro="">
      <xdr:nvCxnSpPr>
        <xdr:cNvPr id="304" name="直線コネクタ 303"/>
        <xdr:cNvCxnSpPr/>
      </xdr:nvCxnSpPr>
      <xdr:spPr>
        <a:xfrm>
          <a:off x="6972300" y="64881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138278</xdr:rowOff>
    </xdr:from>
    <xdr:to>
      <xdr:col>55</xdr:col>
      <xdr:colOff>50800</xdr:colOff>
      <xdr:row>38</xdr:row>
      <xdr:rowOff>68428</xdr:rowOff>
    </xdr:to>
    <xdr:sp macro="" textlink="">
      <xdr:nvSpPr>
        <xdr:cNvPr id="314" name="楕円 313"/>
        <xdr:cNvSpPr/>
      </xdr:nvSpPr>
      <xdr:spPr>
        <a:xfrm>
          <a:off x="104267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53205</xdr:rowOff>
    </xdr:from>
    <xdr:ext cx="378565" cy="259045"/>
    <xdr:sp macro="" textlink="">
      <xdr:nvSpPr>
        <xdr:cNvPr id="315" name="労働費該当値テキスト"/>
        <xdr:cNvSpPr txBox="1"/>
      </xdr:nvSpPr>
      <xdr:spPr>
        <a:xfrm>
          <a:off x="10528300" y="639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132562</xdr:rowOff>
    </xdr:from>
    <xdr:to>
      <xdr:col>50</xdr:col>
      <xdr:colOff>165100</xdr:colOff>
      <xdr:row>38</xdr:row>
      <xdr:rowOff>62712</xdr:rowOff>
    </xdr:to>
    <xdr:sp macro="" textlink="">
      <xdr:nvSpPr>
        <xdr:cNvPr id="316" name="楕円 315"/>
        <xdr:cNvSpPr/>
      </xdr:nvSpPr>
      <xdr:spPr>
        <a:xfrm>
          <a:off x="9588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53839</xdr:rowOff>
    </xdr:from>
    <xdr:ext cx="378565" cy="259045"/>
    <xdr:sp macro="" textlink="">
      <xdr:nvSpPr>
        <xdr:cNvPr id="317" name="テキスト ボックス 316"/>
        <xdr:cNvSpPr txBox="1"/>
      </xdr:nvSpPr>
      <xdr:spPr>
        <a:xfrm>
          <a:off x="9450017" y="656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18" name="楕円 317"/>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14291</xdr:rowOff>
    </xdr:from>
    <xdr:ext cx="378565" cy="259045"/>
    <xdr:sp macro="" textlink="">
      <xdr:nvSpPr>
        <xdr:cNvPr id="319" name="テキスト ボックス 318"/>
        <xdr:cNvSpPr txBox="1"/>
      </xdr:nvSpPr>
      <xdr:spPr>
        <a:xfrm>
          <a:off x="8561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94615</xdr:rowOff>
    </xdr:from>
    <xdr:to>
      <xdr:col>41</xdr:col>
      <xdr:colOff>101600</xdr:colOff>
      <xdr:row>38</xdr:row>
      <xdr:rowOff>24765</xdr:rowOff>
    </xdr:to>
    <xdr:sp macro="" textlink="">
      <xdr:nvSpPr>
        <xdr:cNvPr id="320" name="楕円 319"/>
        <xdr:cNvSpPr/>
      </xdr:nvSpPr>
      <xdr:spPr>
        <a:xfrm>
          <a:off x="781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15892</xdr:rowOff>
    </xdr:from>
    <xdr:ext cx="378565" cy="259045"/>
    <xdr:sp macro="" textlink="">
      <xdr:nvSpPr>
        <xdr:cNvPr id="321" name="テキスト ボックス 320"/>
        <xdr:cNvSpPr txBox="1"/>
      </xdr:nvSpPr>
      <xdr:spPr>
        <a:xfrm>
          <a:off x="7672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93700</xdr:rowOff>
    </xdr:from>
    <xdr:to>
      <xdr:col>36</xdr:col>
      <xdr:colOff>165100</xdr:colOff>
      <xdr:row>38</xdr:row>
      <xdr:rowOff>23850</xdr:rowOff>
    </xdr:to>
    <xdr:sp macro="" textlink="">
      <xdr:nvSpPr>
        <xdr:cNvPr id="322" name="楕円 321"/>
        <xdr:cNvSpPr/>
      </xdr:nvSpPr>
      <xdr:spPr>
        <a:xfrm>
          <a:off x="6921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14977</xdr:rowOff>
    </xdr:from>
    <xdr:ext cx="378565" cy="259045"/>
    <xdr:sp macro="" textlink="">
      <xdr:nvSpPr>
        <xdr:cNvPr id="323" name="テキスト ボックス 322"/>
        <xdr:cNvSpPr txBox="1"/>
      </xdr:nvSpPr>
      <xdr:spPr>
        <a:xfrm>
          <a:off x="6783017" y="65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77350</xdr:rowOff>
    </xdr:from>
    <xdr:to>
      <xdr:col>55</xdr:col>
      <xdr:colOff>0</xdr:colOff>
      <xdr:row>57</xdr:row>
      <xdr:rowOff>123965</xdr:rowOff>
    </xdr:to>
    <xdr:cxnSp macro="">
      <xdr:nvCxnSpPr>
        <xdr:cNvPr id="352" name="直線コネクタ 351"/>
        <xdr:cNvCxnSpPr/>
      </xdr:nvCxnSpPr>
      <xdr:spPr>
        <a:xfrm flipV="1">
          <a:off x="9639300" y="9850000"/>
          <a:ext cx="8382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123965</xdr:rowOff>
    </xdr:from>
    <xdr:to>
      <xdr:col>50</xdr:col>
      <xdr:colOff>114300</xdr:colOff>
      <xdr:row>57</xdr:row>
      <xdr:rowOff>127736</xdr:rowOff>
    </xdr:to>
    <xdr:cxnSp macro="">
      <xdr:nvCxnSpPr>
        <xdr:cNvPr id="355" name="直線コネクタ 354"/>
        <xdr:cNvCxnSpPr/>
      </xdr:nvCxnSpPr>
      <xdr:spPr>
        <a:xfrm flipV="1">
          <a:off x="8750300" y="9896615"/>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127736</xdr:rowOff>
    </xdr:from>
    <xdr:to>
      <xdr:col>45</xdr:col>
      <xdr:colOff>177800</xdr:colOff>
      <xdr:row>57</xdr:row>
      <xdr:rowOff>139091</xdr:rowOff>
    </xdr:to>
    <xdr:cxnSp macro="">
      <xdr:nvCxnSpPr>
        <xdr:cNvPr id="358" name="直線コネクタ 357"/>
        <xdr:cNvCxnSpPr/>
      </xdr:nvCxnSpPr>
      <xdr:spPr>
        <a:xfrm flipV="1">
          <a:off x="7861300" y="990038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130213</xdr:rowOff>
    </xdr:from>
    <xdr:to>
      <xdr:col>41</xdr:col>
      <xdr:colOff>50800</xdr:colOff>
      <xdr:row>57</xdr:row>
      <xdr:rowOff>139091</xdr:rowOff>
    </xdr:to>
    <xdr:cxnSp macro="">
      <xdr:nvCxnSpPr>
        <xdr:cNvPr id="361" name="直線コネクタ 360"/>
        <xdr:cNvCxnSpPr/>
      </xdr:nvCxnSpPr>
      <xdr:spPr>
        <a:xfrm>
          <a:off x="6972300" y="990286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26550</xdr:rowOff>
    </xdr:from>
    <xdr:to>
      <xdr:col>55</xdr:col>
      <xdr:colOff>50800</xdr:colOff>
      <xdr:row>57</xdr:row>
      <xdr:rowOff>128150</xdr:rowOff>
    </xdr:to>
    <xdr:sp macro="" textlink="">
      <xdr:nvSpPr>
        <xdr:cNvPr id="371" name="楕円 370"/>
        <xdr:cNvSpPr/>
      </xdr:nvSpPr>
      <xdr:spPr>
        <a:xfrm>
          <a:off x="10426700" y="97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4977</xdr:rowOff>
    </xdr:from>
    <xdr:ext cx="534377" cy="259045"/>
    <xdr:sp macro="" textlink="">
      <xdr:nvSpPr>
        <xdr:cNvPr id="372" name="農林水産業費該当値テキスト"/>
        <xdr:cNvSpPr txBox="1"/>
      </xdr:nvSpPr>
      <xdr:spPr>
        <a:xfrm>
          <a:off x="10528300" y="97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73165</xdr:rowOff>
    </xdr:from>
    <xdr:to>
      <xdr:col>50</xdr:col>
      <xdr:colOff>165100</xdr:colOff>
      <xdr:row>58</xdr:row>
      <xdr:rowOff>3315</xdr:rowOff>
    </xdr:to>
    <xdr:sp macro="" textlink="">
      <xdr:nvSpPr>
        <xdr:cNvPr id="373" name="楕円 372"/>
        <xdr:cNvSpPr/>
      </xdr:nvSpPr>
      <xdr:spPr>
        <a:xfrm>
          <a:off x="9588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19842</xdr:rowOff>
    </xdr:from>
    <xdr:ext cx="534377" cy="259045"/>
    <xdr:sp macro="" textlink="">
      <xdr:nvSpPr>
        <xdr:cNvPr id="374" name="テキスト ボックス 373"/>
        <xdr:cNvSpPr txBox="1"/>
      </xdr:nvSpPr>
      <xdr:spPr>
        <a:xfrm>
          <a:off x="9372111" y="96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76936</xdr:rowOff>
    </xdr:from>
    <xdr:to>
      <xdr:col>46</xdr:col>
      <xdr:colOff>38100</xdr:colOff>
      <xdr:row>58</xdr:row>
      <xdr:rowOff>7086</xdr:rowOff>
    </xdr:to>
    <xdr:sp macro="" textlink="">
      <xdr:nvSpPr>
        <xdr:cNvPr id="375" name="楕円 374"/>
        <xdr:cNvSpPr/>
      </xdr:nvSpPr>
      <xdr:spPr>
        <a:xfrm>
          <a:off x="86995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23613</xdr:rowOff>
    </xdr:from>
    <xdr:ext cx="534377" cy="259045"/>
    <xdr:sp macro="" textlink="">
      <xdr:nvSpPr>
        <xdr:cNvPr id="376" name="テキスト ボックス 375"/>
        <xdr:cNvSpPr txBox="1"/>
      </xdr:nvSpPr>
      <xdr:spPr>
        <a:xfrm>
          <a:off x="8483111" y="96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88291</xdr:rowOff>
    </xdr:from>
    <xdr:to>
      <xdr:col>41</xdr:col>
      <xdr:colOff>101600</xdr:colOff>
      <xdr:row>58</xdr:row>
      <xdr:rowOff>18441</xdr:rowOff>
    </xdr:to>
    <xdr:sp macro="" textlink="">
      <xdr:nvSpPr>
        <xdr:cNvPr id="377" name="楕円 376"/>
        <xdr:cNvSpPr/>
      </xdr:nvSpPr>
      <xdr:spPr>
        <a:xfrm>
          <a:off x="7810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34968</xdr:rowOff>
    </xdr:from>
    <xdr:ext cx="534377" cy="259045"/>
    <xdr:sp macro="" textlink="">
      <xdr:nvSpPr>
        <xdr:cNvPr id="378" name="テキスト ボックス 377"/>
        <xdr:cNvSpPr txBox="1"/>
      </xdr:nvSpPr>
      <xdr:spPr>
        <a:xfrm>
          <a:off x="7594111" y="96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79413</xdr:rowOff>
    </xdr:from>
    <xdr:to>
      <xdr:col>36</xdr:col>
      <xdr:colOff>165100</xdr:colOff>
      <xdr:row>58</xdr:row>
      <xdr:rowOff>9563</xdr:rowOff>
    </xdr:to>
    <xdr:sp macro="" textlink="">
      <xdr:nvSpPr>
        <xdr:cNvPr id="379" name="楕円 378"/>
        <xdr:cNvSpPr/>
      </xdr:nvSpPr>
      <xdr:spPr>
        <a:xfrm>
          <a:off x="69215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26090</xdr:rowOff>
    </xdr:from>
    <xdr:ext cx="534377" cy="259045"/>
    <xdr:sp macro="" textlink="">
      <xdr:nvSpPr>
        <xdr:cNvPr id="380" name="テキスト ボックス 379"/>
        <xdr:cNvSpPr txBox="1"/>
      </xdr:nvSpPr>
      <xdr:spPr>
        <a:xfrm>
          <a:off x="6705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6369</xdr:rowOff>
    </xdr:from>
    <xdr:to>
      <xdr:col>55</xdr:col>
      <xdr:colOff>0</xdr:colOff>
      <xdr:row>78</xdr:row>
      <xdr:rowOff>77902</xdr:rowOff>
    </xdr:to>
    <xdr:cxnSp macro="">
      <xdr:nvCxnSpPr>
        <xdr:cNvPr id="409" name="直線コネクタ 408"/>
        <xdr:cNvCxnSpPr/>
      </xdr:nvCxnSpPr>
      <xdr:spPr>
        <a:xfrm flipV="1">
          <a:off x="9639300" y="13379469"/>
          <a:ext cx="8382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77902</xdr:rowOff>
    </xdr:from>
    <xdr:to>
      <xdr:col>50</xdr:col>
      <xdr:colOff>114300</xdr:colOff>
      <xdr:row>78</xdr:row>
      <xdr:rowOff>90323</xdr:rowOff>
    </xdr:to>
    <xdr:cxnSp macro="">
      <xdr:nvCxnSpPr>
        <xdr:cNvPr id="412" name="直線コネクタ 411"/>
        <xdr:cNvCxnSpPr/>
      </xdr:nvCxnSpPr>
      <xdr:spPr>
        <a:xfrm flipV="1">
          <a:off x="8750300" y="1345100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90323</xdr:rowOff>
    </xdr:from>
    <xdr:to>
      <xdr:col>45</xdr:col>
      <xdr:colOff>177800</xdr:colOff>
      <xdr:row>78</xdr:row>
      <xdr:rowOff>96838</xdr:rowOff>
    </xdr:to>
    <xdr:cxnSp macro="">
      <xdr:nvCxnSpPr>
        <xdr:cNvPr id="415" name="直線コネクタ 414"/>
        <xdr:cNvCxnSpPr/>
      </xdr:nvCxnSpPr>
      <xdr:spPr>
        <a:xfrm flipV="1">
          <a:off x="7861300" y="1346342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94380</xdr:rowOff>
    </xdr:from>
    <xdr:to>
      <xdr:col>41</xdr:col>
      <xdr:colOff>50800</xdr:colOff>
      <xdr:row>78</xdr:row>
      <xdr:rowOff>96838</xdr:rowOff>
    </xdr:to>
    <xdr:cxnSp macro="">
      <xdr:nvCxnSpPr>
        <xdr:cNvPr id="418" name="直線コネクタ 417"/>
        <xdr:cNvCxnSpPr/>
      </xdr:nvCxnSpPr>
      <xdr:spPr>
        <a:xfrm>
          <a:off x="6972300" y="1346748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127019</xdr:rowOff>
    </xdr:from>
    <xdr:to>
      <xdr:col>55</xdr:col>
      <xdr:colOff>50800</xdr:colOff>
      <xdr:row>78</xdr:row>
      <xdr:rowOff>57169</xdr:rowOff>
    </xdr:to>
    <xdr:sp macro="" textlink="">
      <xdr:nvSpPr>
        <xdr:cNvPr id="428" name="楕円 427"/>
        <xdr:cNvSpPr/>
      </xdr:nvSpPr>
      <xdr:spPr>
        <a:xfrm>
          <a:off x="10426700" y="133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105446</xdr:rowOff>
    </xdr:from>
    <xdr:ext cx="534377" cy="259045"/>
    <xdr:sp macro="" textlink="">
      <xdr:nvSpPr>
        <xdr:cNvPr id="429" name="商工費該当値テキスト"/>
        <xdr:cNvSpPr txBox="1"/>
      </xdr:nvSpPr>
      <xdr:spPr>
        <a:xfrm>
          <a:off x="10528300" y="133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27102</xdr:rowOff>
    </xdr:from>
    <xdr:to>
      <xdr:col>50</xdr:col>
      <xdr:colOff>165100</xdr:colOff>
      <xdr:row>78</xdr:row>
      <xdr:rowOff>128702</xdr:rowOff>
    </xdr:to>
    <xdr:sp macro="" textlink="">
      <xdr:nvSpPr>
        <xdr:cNvPr id="430" name="楕円 429"/>
        <xdr:cNvSpPr/>
      </xdr:nvSpPr>
      <xdr:spPr>
        <a:xfrm>
          <a:off x="9588500" y="13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119829</xdr:rowOff>
    </xdr:from>
    <xdr:ext cx="469744" cy="259045"/>
    <xdr:sp macro="" textlink="">
      <xdr:nvSpPr>
        <xdr:cNvPr id="431" name="テキスト ボックス 430"/>
        <xdr:cNvSpPr txBox="1"/>
      </xdr:nvSpPr>
      <xdr:spPr>
        <a:xfrm>
          <a:off x="9404428" y="134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39523</xdr:rowOff>
    </xdr:from>
    <xdr:to>
      <xdr:col>46</xdr:col>
      <xdr:colOff>38100</xdr:colOff>
      <xdr:row>78</xdr:row>
      <xdr:rowOff>141123</xdr:rowOff>
    </xdr:to>
    <xdr:sp macro="" textlink="">
      <xdr:nvSpPr>
        <xdr:cNvPr id="432" name="楕円 431"/>
        <xdr:cNvSpPr/>
      </xdr:nvSpPr>
      <xdr:spPr>
        <a:xfrm>
          <a:off x="8699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132250</xdr:rowOff>
    </xdr:from>
    <xdr:ext cx="469744" cy="259045"/>
    <xdr:sp macro="" textlink="">
      <xdr:nvSpPr>
        <xdr:cNvPr id="433" name="テキスト ボックス 432"/>
        <xdr:cNvSpPr txBox="1"/>
      </xdr:nvSpPr>
      <xdr:spPr>
        <a:xfrm>
          <a:off x="8515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46038</xdr:rowOff>
    </xdr:from>
    <xdr:to>
      <xdr:col>41</xdr:col>
      <xdr:colOff>101600</xdr:colOff>
      <xdr:row>78</xdr:row>
      <xdr:rowOff>147638</xdr:rowOff>
    </xdr:to>
    <xdr:sp macro="" textlink="">
      <xdr:nvSpPr>
        <xdr:cNvPr id="434" name="楕円 433"/>
        <xdr:cNvSpPr/>
      </xdr:nvSpPr>
      <xdr:spPr>
        <a:xfrm>
          <a:off x="7810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138765</xdr:rowOff>
    </xdr:from>
    <xdr:ext cx="469744" cy="259045"/>
    <xdr:sp macro="" textlink="">
      <xdr:nvSpPr>
        <xdr:cNvPr id="435" name="テキスト ボックス 434"/>
        <xdr:cNvSpPr txBox="1"/>
      </xdr:nvSpPr>
      <xdr:spPr>
        <a:xfrm>
          <a:off x="7626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43580</xdr:rowOff>
    </xdr:from>
    <xdr:to>
      <xdr:col>36</xdr:col>
      <xdr:colOff>165100</xdr:colOff>
      <xdr:row>78</xdr:row>
      <xdr:rowOff>145180</xdr:rowOff>
    </xdr:to>
    <xdr:sp macro="" textlink="">
      <xdr:nvSpPr>
        <xdr:cNvPr id="436" name="楕円 435"/>
        <xdr:cNvSpPr/>
      </xdr:nvSpPr>
      <xdr:spPr>
        <a:xfrm>
          <a:off x="6921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136307</xdr:rowOff>
    </xdr:from>
    <xdr:ext cx="469744" cy="259045"/>
    <xdr:sp macro="" textlink="">
      <xdr:nvSpPr>
        <xdr:cNvPr id="437" name="テキスト ボックス 436"/>
        <xdr:cNvSpPr txBox="1"/>
      </xdr:nvSpPr>
      <xdr:spPr>
        <a:xfrm>
          <a:off x="6737428" y="135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29601</xdr:rowOff>
    </xdr:from>
    <xdr:to>
      <xdr:col>55</xdr:col>
      <xdr:colOff>0</xdr:colOff>
      <xdr:row>98</xdr:row>
      <xdr:rowOff>71239</xdr:rowOff>
    </xdr:to>
    <xdr:cxnSp macro="">
      <xdr:nvCxnSpPr>
        <xdr:cNvPr id="469" name="直線コネクタ 468"/>
        <xdr:cNvCxnSpPr/>
      </xdr:nvCxnSpPr>
      <xdr:spPr>
        <a:xfrm>
          <a:off x="9639300" y="16660251"/>
          <a:ext cx="838200" cy="2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29601</xdr:rowOff>
    </xdr:from>
    <xdr:to>
      <xdr:col>50</xdr:col>
      <xdr:colOff>114300</xdr:colOff>
      <xdr:row>98</xdr:row>
      <xdr:rowOff>80983</xdr:rowOff>
    </xdr:to>
    <xdr:cxnSp macro="">
      <xdr:nvCxnSpPr>
        <xdr:cNvPr id="472" name="直線コネクタ 471"/>
        <xdr:cNvCxnSpPr/>
      </xdr:nvCxnSpPr>
      <xdr:spPr>
        <a:xfrm flipV="1">
          <a:off x="8750300" y="16660251"/>
          <a:ext cx="889000" cy="2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80983</xdr:rowOff>
    </xdr:from>
    <xdr:to>
      <xdr:col>45</xdr:col>
      <xdr:colOff>177800</xdr:colOff>
      <xdr:row>99</xdr:row>
      <xdr:rowOff>22025</xdr:rowOff>
    </xdr:to>
    <xdr:cxnSp macro="">
      <xdr:nvCxnSpPr>
        <xdr:cNvPr id="475" name="直線コネクタ 474"/>
        <xdr:cNvCxnSpPr/>
      </xdr:nvCxnSpPr>
      <xdr:spPr>
        <a:xfrm flipV="1">
          <a:off x="7861300" y="16883083"/>
          <a:ext cx="889000" cy="1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158848</xdr:rowOff>
    </xdr:from>
    <xdr:to>
      <xdr:col>41</xdr:col>
      <xdr:colOff>50800</xdr:colOff>
      <xdr:row>99</xdr:row>
      <xdr:rowOff>22025</xdr:rowOff>
    </xdr:to>
    <xdr:cxnSp macro="">
      <xdr:nvCxnSpPr>
        <xdr:cNvPr id="478" name="直線コネクタ 477"/>
        <xdr:cNvCxnSpPr/>
      </xdr:nvCxnSpPr>
      <xdr:spPr>
        <a:xfrm>
          <a:off x="6972300" y="1696094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20439</xdr:rowOff>
    </xdr:from>
    <xdr:to>
      <xdr:col>55</xdr:col>
      <xdr:colOff>50800</xdr:colOff>
      <xdr:row>98</xdr:row>
      <xdr:rowOff>122039</xdr:rowOff>
    </xdr:to>
    <xdr:sp macro="" textlink="">
      <xdr:nvSpPr>
        <xdr:cNvPr id="488" name="楕円 487"/>
        <xdr:cNvSpPr/>
      </xdr:nvSpPr>
      <xdr:spPr>
        <a:xfrm>
          <a:off x="10426700" y="168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170316</xdr:rowOff>
    </xdr:from>
    <xdr:ext cx="534377" cy="259045"/>
    <xdr:sp macro="" textlink="">
      <xdr:nvSpPr>
        <xdr:cNvPr id="489" name="土木費該当値テキスト"/>
        <xdr:cNvSpPr txBox="1"/>
      </xdr:nvSpPr>
      <xdr:spPr>
        <a:xfrm>
          <a:off x="10528300" y="168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150251</xdr:rowOff>
    </xdr:from>
    <xdr:to>
      <xdr:col>50</xdr:col>
      <xdr:colOff>165100</xdr:colOff>
      <xdr:row>97</xdr:row>
      <xdr:rowOff>80401</xdr:rowOff>
    </xdr:to>
    <xdr:sp macro="" textlink="">
      <xdr:nvSpPr>
        <xdr:cNvPr id="490" name="楕円 489"/>
        <xdr:cNvSpPr/>
      </xdr:nvSpPr>
      <xdr:spPr>
        <a:xfrm>
          <a:off x="9588500" y="166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96928</xdr:rowOff>
    </xdr:from>
    <xdr:ext cx="534377" cy="259045"/>
    <xdr:sp macro="" textlink="">
      <xdr:nvSpPr>
        <xdr:cNvPr id="491" name="テキスト ボックス 490"/>
        <xdr:cNvSpPr txBox="1"/>
      </xdr:nvSpPr>
      <xdr:spPr>
        <a:xfrm>
          <a:off x="9372111" y="163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30183</xdr:rowOff>
    </xdr:from>
    <xdr:to>
      <xdr:col>46</xdr:col>
      <xdr:colOff>38100</xdr:colOff>
      <xdr:row>98</xdr:row>
      <xdr:rowOff>131783</xdr:rowOff>
    </xdr:to>
    <xdr:sp macro="" textlink="">
      <xdr:nvSpPr>
        <xdr:cNvPr id="492" name="楕円 491"/>
        <xdr:cNvSpPr/>
      </xdr:nvSpPr>
      <xdr:spPr>
        <a:xfrm>
          <a:off x="8699500" y="16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148310</xdr:rowOff>
    </xdr:from>
    <xdr:ext cx="534377" cy="259045"/>
    <xdr:sp macro="" textlink="">
      <xdr:nvSpPr>
        <xdr:cNvPr id="493" name="テキスト ボックス 492"/>
        <xdr:cNvSpPr txBox="1"/>
      </xdr:nvSpPr>
      <xdr:spPr>
        <a:xfrm>
          <a:off x="8483111" y="166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142675</xdr:rowOff>
    </xdr:from>
    <xdr:to>
      <xdr:col>41</xdr:col>
      <xdr:colOff>101600</xdr:colOff>
      <xdr:row>99</xdr:row>
      <xdr:rowOff>72825</xdr:rowOff>
    </xdr:to>
    <xdr:sp macro="" textlink="">
      <xdr:nvSpPr>
        <xdr:cNvPr id="494" name="楕円 493"/>
        <xdr:cNvSpPr/>
      </xdr:nvSpPr>
      <xdr:spPr>
        <a:xfrm>
          <a:off x="78105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63952</xdr:rowOff>
    </xdr:from>
    <xdr:ext cx="534377" cy="259045"/>
    <xdr:sp macro="" textlink="">
      <xdr:nvSpPr>
        <xdr:cNvPr id="495" name="テキスト ボックス 494"/>
        <xdr:cNvSpPr txBox="1"/>
      </xdr:nvSpPr>
      <xdr:spPr>
        <a:xfrm>
          <a:off x="7594111" y="170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108048</xdr:rowOff>
    </xdr:from>
    <xdr:to>
      <xdr:col>36</xdr:col>
      <xdr:colOff>165100</xdr:colOff>
      <xdr:row>99</xdr:row>
      <xdr:rowOff>38198</xdr:rowOff>
    </xdr:to>
    <xdr:sp macro="" textlink="">
      <xdr:nvSpPr>
        <xdr:cNvPr id="496" name="楕円 495"/>
        <xdr:cNvSpPr/>
      </xdr:nvSpPr>
      <xdr:spPr>
        <a:xfrm>
          <a:off x="6921500" y="169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29325</xdr:rowOff>
    </xdr:from>
    <xdr:ext cx="534377" cy="259045"/>
    <xdr:sp macro="" textlink="">
      <xdr:nvSpPr>
        <xdr:cNvPr id="497" name="テキスト ボックス 496"/>
        <xdr:cNvSpPr txBox="1"/>
      </xdr:nvSpPr>
      <xdr:spPr>
        <a:xfrm>
          <a:off x="6705111" y="17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133376</xdr:rowOff>
    </xdr:from>
    <xdr:to>
      <xdr:col>85</xdr:col>
      <xdr:colOff>127000</xdr:colOff>
      <xdr:row>37</xdr:row>
      <xdr:rowOff>71730</xdr:rowOff>
    </xdr:to>
    <xdr:cxnSp macro="">
      <xdr:nvCxnSpPr>
        <xdr:cNvPr id="527" name="直線コネクタ 526"/>
        <xdr:cNvCxnSpPr/>
      </xdr:nvCxnSpPr>
      <xdr:spPr>
        <a:xfrm flipV="1">
          <a:off x="15481300" y="6305576"/>
          <a:ext cx="8382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71730</xdr:rowOff>
    </xdr:from>
    <xdr:to>
      <xdr:col>81</xdr:col>
      <xdr:colOff>50800</xdr:colOff>
      <xdr:row>37</xdr:row>
      <xdr:rowOff>92494</xdr:rowOff>
    </xdr:to>
    <xdr:cxnSp macro="">
      <xdr:nvCxnSpPr>
        <xdr:cNvPr id="530" name="直線コネクタ 529"/>
        <xdr:cNvCxnSpPr/>
      </xdr:nvCxnSpPr>
      <xdr:spPr>
        <a:xfrm flipV="1">
          <a:off x="14592300" y="641538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35801</xdr:rowOff>
    </xdr:from>
    <xdr:to>
      <xdr:col>76</xdr:col>
      <xdr:colOff>114300</xdr:colOff>
      <xdr:row>37</xdr:row>
      <xdr:rowOff>92494</xdr:rowOff>
    </xdr:to>
    <xdr:cxnSp macro="">
      <xdr:nvCxnSpPr>
        <xdr:cNvPr id="533" name="直線コネクタ 532"/>
        <xdr:cNvCxnSpPr/>
      </xdr:nvCxnSpPr>
      <xdr:spPr>
        <a:xfrm>
          <a:off x="13703300" y="637945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158636</xdr:rowOff>
    </xdr:from>
    <xdr:to>
      <xdr:col>71</xdr:col>
      <xdr:colOff>177800</xdr:colOff>
      <xdr:row>37</xdr:row>
      <xdr:rowOff>35801</xdr:rowOff>
    </xdr:to>
    <xdr:cxnSp macro="">
      <xdr:nvCxnSpPr>
        <xdr:cNvPr id="536" name="直線コネクタ 535"/>
        <xdr:cNvCxnSpPr/>
      </xdr:nvCxnSpPr>
      <xdr:spPr>
        <a:xfrm>
          <a:off x="12814300" y="6330836"/>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82576</xdr:rowOff>
    </xdr:from>
    <xdr:to>
      <xdr:col>85</xdr:col>
      <xdr:colOff>177800</xdr:colOff>
      <xdr:row>37</xdr:row>
      <xdr:rowOff>12726</xdr:rowOff>
    </xdr:to>
    <xdr:sp macro="" textlink="">
      <xdr:nvSpPr>
        <xdr:cNvPr id="546" name="楕円 545"/>
        <xdr:cNvSpPr/>
      </xdr:nvSpPr>
      <xdr:spPr>
        <a:xfrm>
          <a:off x="162687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61003</xdr:rowOff>
    </xdr:from>
    <xdr:ext cx="534377" cy="259045"/>
    <xdr:sp macro="" textlink="">
      <xdr:nvSpPr>
        <xdr:cNvPr id="547" name="消防費該当値テキスト"/>
        <xdr:cNvSpPr txBox="1"/>
      </xdr:nvSpPr>
      <xdr:spPr>
        <a:xfrm>
          <a:off x="16370300" y="6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20930</xdr:rowOff>
    </xdr:from>
    <xdr:to>
      <xdr:col>81</xdr:col>
      <xdr:colOff>101600</xdr:colOff>
      <xdr:row>37</xdr:row>
      <xdr:rowOff>122530</xdr:rowOff>
    </xdr:to>
    <xdr:sp macro="" textlink="">
      <xdr:nvSpPr>
        <xdr:cNvPr id="548" name="楕円 547"/>
        <xdr:cNvSpPr/>
      </xdr:nvSpPr>
      <xdr:spPr>
        <a:xfrm>
          <a:off x="154305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139057</xdr:rowOff>
    </xdr:from>
    <xdr:ext cx="534377" cy="259045"/>
    <xdr:sp macro="" textlink="">
      <xdr:nvSpPr>
        <xdr:cNvPr id="549" name="テキスト ボックス 548"/>
        <xdr:cNvSpPr txBox="1"/>
      </xdr:nvSpPr>
      <xdr:spPr>
        <a:xfrm>
          <a:off x="15214111" y="6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41694</xdr:rowOff>
    </xdr:from>
    <xdr:to>
      <xdr:col>76</xdr:col>
      <xdr:colOff>165100</xdr:colOff>
      <xdr:row>37</xdr:row>
      <xdr:rowOff>143294</xdr:rowOff>
    </xdr:to>
    <xdr:sp macro="" textlink="">
      <xdr:nvSpPr>
        <xdr:cNvPr id="550" name="楕円 549"/>
        <xdr:cNvSpPr/>
      </xdr:nvSpPr>
      <xdr:spPr>
        <a:xfrm>
          <a:off x="14541500" y="63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159821</xdr:rowOff>
    </xdr:from>
    <xdr:ext cx="534377" cy="259045"/>
    <xdr:sp macro="" textlink="">
      <xdr:nvSpPr>
        <xdr:cNvPr id="551" name="テキスト ボックス 550"/>
        <xdr:cNvSpPr txBox="1"/>
      </xdr:nvSpPr>
      <xdr:spPr>
        <a:xfrm>
          <a:off x="14325111" y="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156451</xdr:rowOff>
    </xdr:from>
    <xdr:to>
      <xdr:col>72</xdr:col>
      <xdr:colOff>38100</xdr:colOff>
      <xdr:row>37</xdr:row>
      <xdr:rowOff>86601</xdr:rowOff>
    </xdr:to>
    <xdr:sp macro="" textlink="">
      <xdr:nvSpPr>
        <xdr:cNvPr id="552" name="楕円 551"/>
        <xdr:cNvSpPr/>
      </xdr:nvSpPr>
      <xdr:spPr>
        <a:xfrm>
          <a:off x="13652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103128</xdr:rowOff>
    </xdr:from>
    <xdr:ext cx="534377" cy="259045"/>
    <xdr:sp macro="" textlink="">
      <xdr:nvSpPr>
        <xdr:cNvPr id="553" name="テキスト ボックス 552"/>
        <xdr:cNvSpPr txBox="1"/>
      </xdr:nvSpPr>
      <xdr:spPr>
        <a:xfrm>
          <a:off x="13436111" y="61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107836</xdr:rowOff>
    </xdr:from>
    <xdr:to>
      <xdr:col>67</xdr:col>
      <xdr:colOff>101600</xdr:colOff>
      <xdr:row>37</xdr:row>
      <xdr:rowOff>37986</xdr:rowOff>
    </xdr:to>
    <xdr:sp macro="" textlink="">
      <xdr:nvSpPr>
        <xdr:cNvPr id="554" name="楕円 553"/>
        <xdr:cNvSpPr/>
      </xdr:nvSpPr>
      <xdr:spPr>
        <a:xfrm>
          <a:off x="12763500" y="62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54513</xdr:rowOff>
    </xdr:from>
    <xdr:ext cx="534377" cy="259045"/>
    <xdr:sp macro="" textlink="">
      <xdr:nvSpPr>
        <xdr:cNvPr id="555" name="テキスト ボックス 554"/>
        <xdr:cNvSpPr txBox="1"/>
      </xdr:nvSpPr>
      <xdr:spPr>
        <a:xfrm>
          <a:off x="12547111" y="60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33358</xdr:rowOff>
    </xdr:from>
    <xdr:to>
      <xdr:col>85</xdr:col>
      <xdr:colOff>127000</xdr:colOff>
      <xdr:row>58</xdr:row>
      <xdr:rowOff>106955</xdr:rowOff>
    </xdr:to>
    <xdr:cxnSp macro="">
      <xdr:nvCxnSpPr>
        <xdr:cNvPr id="587" name="直線コネクタ 586"/>
        <xdr:cNvCxnSpPr/>
      </xdr:nvCxnSpPr>
      <xdr:spPr>
        <a:xfrm flipV="1">
          <a:off x="15481300" y="9806008"/>
          <a:ext cx="8382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3563</xdr:rowOff>
    </xdr:from>
    <xdr:to>
      <xdr:col>81</xdr:col>
      <xdr:colOff>50800</xdr:colOff>
      <xdr:row>58</xdr:row>
      <xdr:rowOff>106955</xdr:rowOff>
    </xdr:to>
    <xdr:cxnSp macro="">
      <xdr:nvCxnSpPr>
        <xdr:cNvPr id="590" name="直線コネクタ 589"/>
        <xdr:cNvCxnSpPr/>
      </xdr:nvCxnSpPr>
      <xdr:spPr>
        <a:xfrm>
          <a:off x="14592300" y="9947663"/>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89865</xdr:rowOff>
    </xdr:from>
    <xdr:to>
      <xdr:col>76</xdr:col>
      <xdr:colOff>114300</xdr:colOff>
      <xdr:row>58</xdr:row>
      <xdr:rowOff>3563</xdr:rowOff>
    </xdr:to>
    <xdr:cxnSp macro="">
      <xdr:nvCxnSpPr>
        <xdr:cNvPr id="593" name="直線コネクタ 592"/>
        <xdr:cNvCxnSpPr/>
      </xdr:nvCxnSpPr>
      <xdr:spPr>
        <a:xfrm>
          <a:off x="13703300" y="9862515"/>
          <a:ext cx="889000" cy="8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89865</xdr:rowOff>
    </xdr:from>
    <xdr:to>
      <xdr:col>71</xdr:col>
      <xdr:colOff>177800</xdr:colOff>
      <xdr:row>58</xdr:row>
      <xdr:rowOff>123894</xdr:rowOff>
    </xdr:to>
    <xdr:cxnSp macro="">
      <xdr:nvCxnSpPr>
        <xdr:cNvPr id="596" name="直線コネクタ 595"/>
        <xdr:cNvCxnSpPr/>
      </xdr:nvCxnSpPr>
      <xdr:spPr>
        <a:xfrm flipV="1">
          <a:off x="12814300" y="9862515"/>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154008</xdr:rowOff>
    </xdr:from>
    <xdr:to>
      <xdr:col>85</xdr:col>
      <xdr:colOff>177800</xdr:colOff>
      <xdr:row>57</xdr:row>
      <xdr:rowOff>84158</xdr:rowOff>
    </xdr:to>
    <xdr:sp macro="" textlink="">
      <xdr:nvSpPr>
        <xdr:cNvPr id="606" name="楕円 605"/>
        <xdr:cNvSpPr/>
      </xdr:nvSpPr>
      <xdr:spPr>
        <a:xfrm>
          <a:off x="16268700" y="9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5435</xdr:rowOff>
    </xdr:from>
    <xdr:ext cx="534377" cy="259045"/>
    <xdr:sp macro="" textlink="">
      <xdr:nvSpPr>
        <xdr:cNvPr id="607" name="教育費該当値テキスト"/>
        <xdr:cNvSpPr txBox="1"/>
      </xdr:nvSpPr>
      <xdr:spPr>
        <a:xfrm>
          <a:off x="16370300" y="9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56155</xdr:rowOff>
    </xdr:from>
    <xdr:to>
      <xdr:col>81</xdr:col>
      <xdr:colOff>101600</xdr:colOff>
      <xdr:row>58</xdr:row>
      <xdr:rowOff>157755</xdr:rowOff>
    </xdr:to>
    <xdr:sp macro="" textlink="">
      <xdr:nvSpPr>
        <xdr:cNvPr id="608" name="楕円 607"/>
        <xdr:cNvSpPr/>
      </xdr:nvSpPr>
      <xdr:spPr>
        <a:xfrm>
          <a:off x="15430500" y="100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148882</xdr:rowOff>
    </xdr:from>
    <xdr:ext cx="534377" cy="259045"/>
    <xdr:sp macro="" textlink="">
      <xdr:nvSpPr>
        <xdr:cNvPr id="609" name="テキスト ボックス 608"/>
        <xdr:cNvSpPr txBox="1"/>
      </xdr:nvSpPr>
      <xdr:spPr>
        <a:xfrm>
          <a:off x="15214111" y="100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124213</xdr:rowOff>
    </xdr:from>
    <xdr:to>
      <xdr:col>76</xdr:col>
      <xdr:colOff>165100</xdr:colOff>
      <xdr:row>58</xdr:row>
      <xdr:rowOff>54363</xdr:rowOff>
    </xdr:to>
    <xdr:sp macro="" textlink="">
      <xdr:nvSpPr>
        <xdr:cNvPr id="610" name="楕円 609"/>
        <xdr:cNvSpPr/>
      </xdr:nvSpPr>
      <xdr:spPr>
        <a:xfrm>
          <a:off x="14541500" y="98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70890</xdr:rowOff>
    </xdr:from>
    <xdr:ext cx="534377" cy="259045"/>
    <xdr:sp macro="" textlink="">
      <xdr:nvSpPr>
        <xdr:cNvPr id="611" name="テキスト ボックス 610"/>
        <xdr:cNvSpPr txBox="1"/>
      </xdr:nvSpPr>
      <xdr:spPr>
        <a:xfrm>
          <a:off x="14325111" y="96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39065</xdr:rowOff>
    </xdr:from>
    <xdr:to>
      <xdr:col>72</xdr:col>
      <xdr:colOff>38100</xdr:colOff>
      <xdr:row>57</xdr:row>
      <xdr:rowOff>140665</xdr:rowOff>
    </xdr:to>
    <xdr:sp macro="" textlink="">
      <xdr:nvSpPr>
        <xdr:cNvPr id="612" name="楕円 611"/>
        <xdr:cNvSpPr/>
      </xdr:nvSpPr>
      <xdr:spPr>
        <a:xfrm>
          <a:off x="13652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157192</xdr:rowOff>
    </xdr:from>
    <xdr:ext cx="534377" cy="259045"/>
    <xdr:sp macro="" textlink="">
      <xdr:nvSpPr>
        <xdr:cNvPr id="613" name="テキスト ボックス 612"/>
        <xdr:cNvSpPr txBox="1"/>
      </xdr:nvSpPr>
      <xdr:spPr>
        <a:xfrm>
          <a:off x="13436111" y="95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73094</xdr:rowOff>
    </xdr:from>
    <xdr:to>
      <xdr:col>67</xdr:col>
      <xdr:colOff>101600</xdr:colOff>
      <xdr:row>59</xdr:row>
      <xdr:rowOff>3244</xdr:rowOff>
    </xdr:to>
    <xdr:sp macro="" textlink="">
      <xdr:nvSpPr>
        <xdr:cNvPr id="614" name="楕円 613"/>
        <xdr:cNvSpPr/>
      </xdr:nvSpPr>
      <xdr:spPr>
        <a:xfrm>
          <a:off x="12763500" y="100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165821</xdr:rowOff>
    </xdr:from>
    <xdr:ext cx="534377" cy="259045"/>
    <xdr:sp macro="" textlink="">
      <xdr:nvSpPr>
        <xdr:cNvPr id="615" name="テキスト ボックス 614"/>
        <xdr:cNvSpPr txBox="1"/>
      </xdr:nvSpPr>
      <xdr:spPr>
        <a:xfrm>
          <a:off x="12547111" y="101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43021</xdr:rowOff>
    </xdr:from>
    <xdr:to>
      <xdr:col>85</xdr:col>
      <xdr:colOff>127000</xdr:colOff>
      <xdr:row>79</xdr:row>
      <xdr:rowOff>44450</xdr:rowOff>
    </xdr:to>
    <xdr:cxnSp macro="">
      <xdr:nvCxnSpPr>
        <xdr:cNvPr id="644" name="直線コネクタ 643"/>
        <xdr:cNvCxnSpPr/>
      </xdr:nvCxnSpPr>
      <xdr:spPr>
        <a:xfrm flipV="1">
          <a:off x="15481300" y="135875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15990</xdr:rowOff>
    </xdr:from>
    <xdr:to>
      <xdr:col>81</xdr:col>
      <xdr:colOff>50800</xdr:colOff>
      <xdr:row>79</xdr:row>
      <xdr:rowOff>44450</xdr:rowOff>
    </xdr:to>
    <xdr:cxnSp macro="">
      <xdr:nvCxnSpPr>
        <xdr:cNvPr id="647" name="直線コネクタ 646"/>
        <xdr:cNvCxnSpPr/>
      </xdr:nvCxnSpPr>
      <xdr:spPr>
        <a:xfrm>
          <a:off x="14592300" y="1356054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10083</xdr:rowOff>
    </xdr:from>
    <xdr:to>
      <xdr:col>76</xdr:col>
      <xdr:colOff>114300</xdr:colOff>
      <xdr:row>79</xdr:row>
      <xdr:rowOff>15990</xdr:rowOff>
    </xdr:to>
    <xdr:cxnSp macro="">
      <xdr:nvCxnSpPr>
        <xdr:cNvPr id="650" name="直線コネクタ 649"/>
        <xdr:cNvCxnSpPr/>
      </xdr:nvCxnSpPr>
      <xdr:spPr>
        <a:xfrm>
          <a:off x="13703300" y="13554633"/>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10083</xdr:rowOff>
    </xdr:from>
    <xdr:to>
      <xdr:col>71</xdr:col>
      <xdr:colOff>177800</xdr:colOff>
      <xdr:row>79</xdr:row>
      <xdr:rowOff>23533</xdr:rowOff>
    </xdr:to>
    <xdr:cxnSp macro="">
      <xdr:nvCxnSpPr>
        <xdr:cNvPr id="653" name="直線コネクタ 652"/>
        <xdr:cNvCxnSpPr/>
      </xdr:nvCxnSpPr>
      <xdr:spPr>
        <a:xfrm flipV="1">
          <a:off x="12814300" y="13554633"/>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163671</xdr:rowOff>
    </xdr:from>
    <xdr:to>
      <xdr:col>85</xdr:col>
      <xdr:colOff>177800</xdr:colOff>
      <xdr:row>79</xdr:row>
      <xdr:rowOff>93821</xdr:rowOff>
    </xdr:to>
    <xdr:sp macro="" textlink="">
      <xdr:nvSpPr>
        <xdr:cNvPr id="663" name="楕円 662"/>
        <xdr:cNvSpPr/>
      </xdr:nvSpPr>
      <xdr:spPr>
        <a:xfrm>
          <a:off x="16268700" y="135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78598</xdr:rowOff>
    </xdr:from>
    <xdr:ext cx="313932" cy="259045"/>
    <xdr:sp macro="" textlink="">
      <xdr:nvSpPr>
        <xdr:cNvPr id="664" name="災害復旧費該当値テキスト"/>
        <xdr:cNvSpPr txBox="1"/>
      </xdr:nvSpPr>
      <xdr:spPr>
        <a:xfrm>
          <a:off x="16370300" y="1345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136640</xdr:rowOff>
    </xdr:from>
    <xdr:to>
      <xdr:col>76</xdr:col>
      <xdr:colOff>165100</xdr:colOff>
      <xdr:row>79</xdr:row>
      <xdr:rowOff>66790</xdr:rowOff>
    </xdr:to>
    <xdr:sp macro="" textlink="">
      <xdr:nvSpPr>
        <xdr:cNvPr id="667" name="楕円 666"/>
        <xdr:cNvSpPr/>
      </xdr:nvSpPr>
      <xdr:spPr>
        <a:xfrm>
          <a:off x="1454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57917</xdr:rowOff>
    </xdr:from>
    <xdr:ext cx="469744" cy="259045"/>
    <xdr:sp macro="" textlink="">
      <xdr:nvSpPr>
        <xdr:cNvPr id="668" name="テキスト ボックス 667"/>
        <xdr:cNvSpPr txBox="1"/>
      </xdr:nvSpPr>
      <xdr:spPr>
        <a:xfrm>
          <a:off x="14357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130733</xdr:rowOff>
    </xdr:from>
    <xdr:to>
      <xdr:col>72</xdr:col>
      <xdr:colOff>38100</xdr:colOff>
      <xdr:row>79</xdr:row>
      <xdr:rowOff>60883</xdr:rowOff>
    </xdr:to>
    <xdr:sp macro="" textlink="">
      <xdr:nvSpPr>
        <xdr:cNvPr id="669" name="楕円 668"/>
        <xdr:cNvSpPr/>
      </xdr:nvSpPr>
      <xdr:spPr>
        <a:xfrm>
          <a:off x="13652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77410</xdr:rowOff>
    </xdr:from>
    <xdr:ext cx="469744" cy="259045"/>
    <xdr:sp macro="" textlink="">
      <xdr:nvSpPr>
        <xdr:cNvPr id="670" name="テキスト ボックス 669"/>
        <xdr:cNvSpPr txBox="1"/>
      </xdr:nvSpPr>
      <xdr:spPr>
        <a:xfrm>
          <a:off x="13468428" y="132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144183</xdr:rowOff>
    </xdr:from>
    <xdr:to>
      <xdr:col>67</xdr:col>
      <xdr:colOff>101600</xdr:colOff>
      <xdr:row>79</xdr:row>
      <xdr:rowOff>74333</xdr:rowOff>
    </xdr:to>
    <xdr:sp macro="" textlink="">
      <xdr:nvSpPr>
        <xdr:cNvPr id="671" name="楕円 670"/>
        <xdr:cNvSpPr/>
      </xdr:nvSpPr>
      <xdr:spPr>
        <a:xfrm>
          <a:off x="12763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65460</xdr:rowOff>
    </xdr:from>
    <xdr:ext cx="469744" cy="259045"/>
    <xdr:sp macro="" textlink="">
      <xdr:nvSpPr>
        <xdr:cNvPr id="672" name="テキスト ボックス 671"/>
        <xdr:cNvSpPr txBox="1"/>
      </xdr:nvSpPr>
      <xdr:spPr>
        <a:xfrm>
          <a:off x="12579428" y="1361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102552</xdr:rowOff>
    </xdr:from>
    <xdr:to>
      <xdr:col>85</xdr:col>
      <xdr:colOff>127000</xdr:colOff>
      <xdr:row>97</xdr:row>
      <xdr:rowOff>102812</xdr:rowOff>
    </xdr:to>
    <xdr:cxnSp macro="">
      <xdr:nvCxnSpPr>
        <xdr:cNvPr id="701" name="直線コネクタ 700"/>
        <xdr:cNvCxnSpPr/>
      </xdr:nvCxnSpPr>
      <xdr:spPr>
        <a:xfrm>
          <a:off x="15481300" y="16733202"/>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46575</xdr:rowOff>
    </xdr:from>
    <xdr:to>
      <xdr:col>81</xdr:col>
      <xdr:colOff>50800</xdr:colOff>
      <xdr:row>97</xdr:row>
      <xdr:rowOff>102552</xdr:rowOff>
    </xdr:to>
    <xdr:cxnSp macro="">
      <xdr:nvCxnSpPr>
        <xdr:cNvPr id="704" name="直線コネクタ 703"/>
        <xdr:cNvCxnSpPr/>
      </xdr:nvCxnSpPr>
      <xdr:spPr>
        <a:xfrm>
          <a:off x="14592300" y="16677225"/>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147148</xdr:rowOff>
    </xdr:from>
    <xdr:ext cx="534377" cy="259045"/>
    <xdr:sp macro="" textlink="">
      <xdr:nvSpPr>
        <xdr:cNvPr id="706" name="テキスト ボックス 705"/>
        <xdr:cNvSpPr txBox="1"/>
      </xdr:nvSpPr>
      <xdr:spPr>
        <a:xfrm>
          <a:off x="15214111" y="164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46530</xdr:rowOff>
    </xdr:from>
    <xdr:to>
      <xdr:col>76</xdr:col>
      <xdr:colOff>114300</xdr:colOff>
      <xdr:row>97</xdr:row>
      <xdr:rowOff>46575</xdr:rowOff>
    </xdr:to>
    <xdr:cxnSp macro="">
      <xdr:nvCxnSpPr>
        <xdr:cNvPr id="707" name="直線コネクタ 706"/>
        <xdr:cNvCxnSpPr/>
      </xdr:nvCxnSpPr>
      <xdr:spPr>
        <a:xfrm>
          <a:off x="13703300" y="166771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46530</xdr:rowOff>
    </xdr:from>
    <xdr:to>
      <xdr:col>71</xdr:col>
      <xdr:colOff>177800</xdr:colOff>
      <xdr:row>97</xdr:row>
      <xdr:rowOff>53541</xdr:rowOff>
    </xdr:to>
    <xdr:cxnSp macro="">
      <xdr:nvCxnSpPr>
        <xdr:cNvPr id="710" name="直線コネクタ 709"/>
        <xdr:cNvCxnSpPr/>
      </xdr:nvCxnSpPr>
      <xdr:spPr>
        <a:xfrm flipV="1">
          <a:off x="12814300" y="1667718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52012</xdr:rowOff>
    </xdr:from>
    <xdr:to>
      <xdr:col>85</xdr:col>
      <xdr:colOff>177800</xdr:colOff>
      <xdr:row>97</xdr:row>
      <xdr:rowOff>153612</xdr:rowOff>
    </xdr:to>
    <xdr:sp macro="" textlink="">
      <xdr:nvSpPr>
        <xdr:cNvPr id="720" name="楕円 719"/>
        <xdr:cNvSpPr/>
      </xdr:nvSpPr>
      <xdr:spPr>
        <a:xfrm>
          <a:off x="16268700" y="16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30439</xdr:rowOff>
    </xdr:from>
    <xdr:ext cx="534377" cy="259045"/>
    <xdr:sp macro="" textlink="">
      <xdr:nvSpPr>
        <xdr:cNvPr id="721" name="公債費該当値テキスト"/>
        <xdr:cNvSpPr txBox="1"/>
      </xdr:nvSpPr>
      <xdr:spPr>
        <a:xfrm>
          <a:off x="16370300" y="166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51752</xdr:rowOff>
    </xdr:from>
    <xdr:to>
      <xdr:col>81</xdr:col>
      <xdr:colOff>101600</xdr:colOff>
      <xdr:row>97</xdr:row>
      <xdr:rowOff>153352</xdr:rowOff>
    </xdr:to>
    <xdr:sp macro="" textlink="">
      <xdr:nvSpPr>
        <xdr:cNvPr id="722" name="楕円 721"/>
        <xdr:cNvSpPr/>
      </xdr:nvSpPr>
      <xdr:spPr>
        <a:xfrm>
          <a:off x="15430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144479</xdr:rowOff>
    </xdr:from>
    <xdr:ext cx="534377" cy="259045"/>
    <xdr:sp macro="" textlink="">
      <xdr:nvSpPr>
        <xdr:cNvPr id="723" name="テキスト ボックス 722"/>
        <xdr:cNvSpPr txBox="1"/>
      </xdr:nvSpPr>
      <xdr:spPr>
        <a:xfrm>
          <a:off x="15214111" y="167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167225</xdr:rowOff>
    </xdr:from>
    <xdr:to>
      <xdr:col>76</xdr:col>
      <xdr:colOff>165100</xdr:colOff>
      <xdr:row>97</xdr:row>
      <xdr:rowOff>97375</xdr:rowOff>
    </xdr:to>
    <xdr:sp macro="" textlink="">
      <xdr:nvSpPr>
        <xdr:cNvPr id="724" name="楕円 723"/>
        <xdr:cNvSpPr/>
      </xdr:nvSpPr>
      <xdr:spPr>
        <a:xfrm>
          <a:off x="14541500" y="166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113902</xdr:rowOff>
    </xdr:from>
    <xdr:ext cx="534377" cy="259045"/>
    <xdr:sp macro="" textlink="">
      <xdr:nvSpPr>
        <xdr:cNvPr id="725" name="テキスト ボックス 724"/>
        <xdr:cNvSpPr txBox="1"/>
      </xdr:nvSpPr>
      <xdr:spPr>
        <a:xfrm>
          <a:off x="14325111" y="164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167180</xdr:rowOff>
    </xdr:from>
    <xdr:to>
      <xdr:col>72</xdr:col>
      <xdr:colOff>38100</xdr:colOff>
      <xdr:row>97</xdr:row>
      <xdr:rowOff>97330</xdr:rowOff>
    </xdr:to>
    <xdr:sp macro="" textlink="">
      <xdr:nvSpPr>
        <xdr:cNvPr id="726" name="楕円 725"/>
        <xdr:cNvSpPr/>
      </xdr:nvSpPr>
      <xdr:spPr>
        <a:xfrm>
          <a:off x="13652500" y="166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113857</xdr:rowOff>
    </xdr:from>
    <xdr:ext cx="534377" cy="259045"/>
    <xdr:sp macro="" textlink="">
      <xdr:nvSpPr>
        <xdr:cNvPr id="727" name="テキスト ボックス 726"/>
        <xdr:cNvSpPr txBox="1"/>
      </xdr:nvSpPr>
      <xdr:spPr>
        <a:xfrm>
          <a:off x="13436111" y="164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2741</xdr:rowOff>
    </xdr:from>
    <xdr:to>
      <xdr:col>67</xdr:col>
      <xdr:colOff>101600</xdr:colOff>
      <xdr:row>97</xdr:row>
      <xdr:rowOff>104341</xdr:rowOff>
    </xdr:to>
    <xdr:sp macro="" textlink="">
      <xdr:nvSpPr>
        <xdr:cNvPr id="728" name="楕円 727"/>
        <xdr:cNvSpPr/>
      </xdr:nvSpPr>
      <xdr:spPr>
        <a:xfrm>
          <a:off x="12763500" y="1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120868</xdr:rowOff>
    </xdr:from>
    <xdr:ext cx="534377" cy="259045"/>
    <xdr:sp macro="" textlink="">
      <xdr:nvSpPr>
        <xdr:cNvPr id="729" name="テキスト ボックス 728"/>
        <xdr:cNvSpPr txBox="1"/>
      </xdr:nvSpPr>
      <xdr:spPr>
        <a:xfrm>
          <a:off x="12547111" y="164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44450</xdr:rowOff>
    </xdr:to>
    <xdr:cxnSp macro="">
      <xdr:nvCxnSpPr>
        <xdr:cNvPr id="764" name="直線コネクタ 763"/>
        <xdr:cNvCxnSpPr/>
      </xdr:nvCxnSpPr>
      <xdr:spPr>
        <a:xfrm>
          <a:off x="19545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44450</xdr:rowOff>
    </xdr:to>
    <xdr:cxnSp macro="">
      <xdr:nvCxnSpPr>
        <xdr:cNvPr id="767" name="直線コネクタ 766"/>
        <xdr:cNvCxnSpPr/>
      </xdr:nvCxnSpPr>
      <xdr:spPr>
        <a:xfrm flipV="1">
          <a:off x="18656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83" name="楕円 782"/>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84" name="テキスト ボックス 783"/>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b="1">
              <a:solidFill>
                <a:schemeClr val="dk1"/>
              </a:solidFill>
              <a:effectLst/>
              <a:latin typeface="+mn-lt"/>
              <a:ea typeface="+mn-ea"/>
              <a:cs typeface="+mn-cs"/>
            </a:rPr>
            <a:t>　住民一人当たりのコストについて、議会費・</a:t>
          </a:r>
          <a:r>
            <a:rPr kumimoji="1" lang="ja-JP" altLang="en-US" sz="1100" b="1">
              <a:solidFill>
                <a:schemeClr val="dk1"/>
              </a:solidFill>
              <a:effectLst/>
              <a:latin typeface="+mn-lt"/>
              <a:ea typeface="+mn-ea"/>
              <a:cs typeface="+mn-cs"/>
            </a:rPr>
            <a:t>教育</a:t>
          </a:r>
          <a:r>
            <a:rPr kumimoji="1" lang="ja-JP" altLang="ja-JP" sz="1100" b="1">
              <a:solidFill>
                <a:schemeClr val="dk1"/>
              </a:solidFill>
              <a:effectLst/>
              <a:latin typeface="+mn-lt"/>
              <a:ea typeface="+mn-ea"/>
              <a:cs typeface="+mn-cs"/>
            </a:rPr>
            <a:t>費は、類似団体内平均値を上回っております。</a:t>
          </a:r>
          <a:endParaRPr lang="ja-JP" altLang="ja-JP" sz="1400">
            <a:effectLst/>
          </a:endParaRPr>
        </a:p>
        <a:p>
          <a:pPr algn="l"/>
          <a:r>
            <a:rPr lang="ja-JP"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教育</a:t>
          </a:r>
          <a:r>
            <a:rPr lang="ja-JP" altLang="ja-JP" sz="1100" b="1" i="0">
              <a:solidFill>
                <a:schemeClr val="dk1"/>
              </a:solidFill>
              <a:effectLst/>
              <a:latin typeface="+mn-lt"/>
              <a:ea typeface="+mn-ea"/>
              <a:cs typeface="+mn-cs"/>
            </a:rPr>
            <a:t>費については、図書館整備事業が令和４年度の開館に向け、大きく進捗したことによるものであります。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標準財政規模に対する財政調整基金残高の占める割合は、前年度より減少しております。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また、実質単年度収支について、前年度より４．２</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ましたが</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依然として</a:t>
          </a:r>
          <a:r>
            <a:rPr lang="ja-JP" altLang="ja-JP" sz="1100" b="1" i="0">
              <a:solidFill>
                <a:schemeClr val="dk1"/>
              </a:solidFill>
              <a:effectLst/>
              <a:latin typeface="+mn-lt"/>
              <a:ea typeface="+mn-ea"/>
              <a:cs typeface="+mn-cs"/>
            </a:rPr>
            <a:t>マイナス傾向</a:t>
          </a:r>
          <a:r>
            <a:rPr lang="ja-JP" altLang="en-US" sz="1100" b="1" i="0">
              <a:solidFill>
                <a:schemeClr val="dk1"/>
              </a:solidFill>
              <a:effectLst/>
              <a:latin typeface="+mn-lt"/>
              <a:ea typeface="+mn-ea"/>
              <a:cs typeface="+mn-cs"/>
            </a:rPr>
            <a:t>が続いてい</a:t>
          </a:r>
          <a:r>
            <a:rPr lang="ja-JP" altLang="ja-JP" sz="1100" b="1" i="0">
              <a:solidFill>
                <a:schemeClr val="dk1"/>
              </a:solidFill>
              <a:effectLst/>
              <a:latin typeface="+mn-lt"/>
              <a:ea typeface="+mn-ea"/>
              <a:cs typeface="+mn-cs"/>
            </a:rPr>
            <a:t>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一般会計、特別会計及び企業会計において実質赤字はなく、連結実質赤字比率は、［指標なし］となっています。</a:t>
          </a:r>
          <a:endParaRPr lang="ja-JP" altLang="ja-JP" sz="1400">
            <a:effectLst/>
          </a:endParaRPr>
        </a:p>
        <a:p>
          <a:pPr algn="l" rtl="1"/>
          <a:r>
            <a:rPr lang="ja-JP" altLang="ja-JP" sz="1100" b="1" i="0">
              <a:solidFill>
                <a:schemeClr val="dk1"/>
              </a:solidFill>
              <a:effectLst/>
              <a:latin typeface="+mn-lt"/>
              <a:ea typeface="+mn-ea"/>
              <a:cs typeface="+mn-cs"/>
            </a:rPr>
            <a:t>　今後は、市税の緩やかな減収が見込まれるため、特別会計にあっては、収入の増加に努め、事業の経費は、主として事業の経営に伴う収入を充てるという基本原則を再確認し、経営の健全化に努めます。</a:t>
          </a:r>
          <a:endParaRPr lang="ja-JP" altLang="ja-JP" sz="14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27623320</v>
      </c>
      <c r="BO4" s="433"/>
      <c r="BP4" s="433"/>
      <c r="BQ4" s="433"/>
      <c r="BR4" s="433"/>
      <c r="BS4" s="433"/>
      <c r="BT4" s="433"/>
      <c r="BU4" s="434"/>
      <c r="BV4" s="432">
        <v>21696712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26656111</v>
      </c>
      <c r="BO5" s="470"/>
      <c r="BP5" s="470"/>
      <c r="BQ5" s="470"/>
      <c r="BR5" s="470"/>
      <c r="BS5" s="470"/>
      <c r="BT5" s="470"/>
      <c r="BU5" s="471"/>
      <c r="BV5" s="469">
        <v>20947896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85.5</v>
      </c>
      <c r="CU5" s="467"/>
      <c r="CV5" s="467"/>
      <c r="CW5" s="467"/>
      <c r="CX5" s="467"/>
      <c r="CY5" s="467"/>
      <c r="CZ5" s="467"/>
      <c r="DA5" s="468"/>
      <c r="DB5" s="466">
        <v>88.1</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967209</v>
      </c>
      <c r="BO6" s="470"/>
      <c r="BP6" s="470"/>
      <c r="BQ6" s="470"/>
      <c r="BR6" s="470"/>
      <c r="BS6" s="470"/>
      <c r="BT6" s="470"/>
      <c r="BU6" s="471"/>
      <c r="BV6" s="469">
        <v>748816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91.9</v>
      </c>
      <c r="CU6" s="507"/>
      <c r="CV6" s="507"/>
      <c r="CW6" s="507"/>
      <c r="CX6" s="507"/>
      <c r="CY6" s="507"/>
      <c r="CZ6" s="507"/>
      <c r="DA6" s="508"/>
      <c r="DB6" s="506">
        <v>91.7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70291</v>
      </c>
      <c r="BO7" s="470"/>
      <c r="BP7" s="470"/>
      <c r="BQ7" s="470"/>
      <c r="BR7" s="470"/>
      <c r="BS7" s="470"/>
      <c r="BT7" s="470"/>
      <c r="BU7" s="471"/>
      <c r="BV7" s="469">
        <v>95065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13297126</v>
      </c>
      <c r="CU7" s="470"/>
      <c r="CV7" s="470"/>
      <c r="CW7" s="470"/>
      <c r="CX7" s="470"/>
      <c r="CY7" s="470"/>
      <c r="CZ7" s="470"/>
      <c r="DA7" s="471"/>
      <c r="DB7" s="469">
        <v>12790434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896918</v>
      </c>
      <c r="BO8" s="470"/>
      <c r="BP8" s="470"/>
      <c r="BQ8" s="470"/>
      <c r="BR8" s="470"/>
      <c r="BS8" s="470"/>
      <c r="BT8" s="470"/>
      <c r="BU8" s="471"/>
      <c r="BV8" s="469">
        <v>653751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49835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243167</v>
      </c>
      <c r="BO9" s="470"/>
      <c r="BP9" s="470"/>
      <c r="BQ9" s="470"/>
      <c r="BR9" s="470"/>
      <c r="BS9" s="470"/>
      <c r="BT9" s="470"/>
      <c r="BU9" s="471"/>
      <c r="BV9" s="469">
        <v>-364478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v>
      </c>
      <c r="CU9" s="467"/>
      <c r="CV9" s="467"/>
      <c r="CW9" s="467"/>
      <c r="CX9" s="467"/>
      <c r="CY9" s="467"/>
      <c r="CZ9" s="467"/>
      <c r="DA9" s="468"/>
      <c r="DB9" s="466">
        <v>12.2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50254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2310</v>
      </c>
      <c r="BO10" s="470"/>
      <c r="BP10" s="470"/>
      <c r="BQ10" s="470"/>
      <c r="BR10" s="470"/>
      <c r="BS10" s="470"/>
      <c r="BT10" s="470"/>
      <c r="BU10" s="471"/>
      <c r="BV10" s="469">
        <v>2874</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2">
      <c r="A12" s="187"/>
      <c r="B12" s="529" t="s">
        <v>133</v>
      </c>
      <c r="C12" s="530"/>
      <c r="D12" s="530"/>
      <c r="E12" s="530"/>
      <c r="F12" s="530"/>
      <c r="G12" s="530"/>
      <c r="H12" s="530"/>
      <c r="I12" s="530"/>
      <c r="J12" s="530"/>
      <c r="K12" s="531"/>
      <c r="L12" s="538" t="s">
        <v>134</v>
      </c>
      <c r="M12" s="539"/>
      <c r="N12" s="539"/>
      <c r="O12" s="539"/>
      <c r="P12" s="539"/>
      <c r="Q12" s="540"/>
      <c r="R12" s="541">
        <v>49564</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757233</v>
      </c>
      <c r="BO12" s="470"/>
      <c r="BP12" s="470"/>
      <c r="BQ12" s="470"/>
      <c r="BR12" s="470"/>
      <c r="BS12" s="470"/>
      <c r="BT12" s="470"/>
      <c r="BU12" s="471"/>
      <c r="BV12" s="469">
        <v>678296</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142</v>
      </c>
      <c r="N13" s="561"/>
      <c r="O13" s="561"/>
      <c r="P13" s="561"/>
      <c r="Q13" s="562"/>
      <c r="R13" s="553">
        <v>47532</v>
      </c>
      <c r="S13" s="554"/>
      <c r="T13" s="554"/>
      <c r="U13" s="554"/>
      <c r="V13" s="555"/>
      <c r="W13" s="485" t="s">
        <v>143</v>
      </c>
      <c r="X13" s="486"/>
      <c r="Y13" s="486"/>
      <c r="Z13" s="486"/>
      <c r="AA13" s="486"/>
      <c r="AB13" s="476"/>
      <c r="AC13" s="520">
        <v>717</v>
      </c>
      <c r="AD13" s="521"/>
      <c r="AE13" s="521"/>
      <c r="AF13" s="521"/>
      <c r="AG13" s="563"/>
      <c r="AH13" s="520">
        <v>704</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-511756</v>
      </c>
      <c r="BO13" s="470"/>
      <c r="BP13" s="470"/>
      <c r="BQ13" s="470"/>
      <c r="BR13" s="470"/>
      <c r="BS13" s="470"/>
      <c r="BT13" s="470"/>
      <c r="BU13" s="471"/>
      <c r="BV13" s="469">
        <v>-1039900</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1.8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148</v>
      </c>
      <c r="M14" s="551"/>
      <c r="N14" s="551"/>
      <c r="O14" s="551"/>
      <c r="P14" s="551"/>
      <c r="Q14" s="552"/>
      <c r="R14" s="553">
        <v>49720</v>
      </c>
      <c r="S14" s="554"/>
      <c r="T14" s="554"/>
      <c r="U14" s="554"/>
      <c r="V14" s="555"/>
      <c r="W14" s="459"/>
      <c r="X14" s="460"/>
      <c r="Y14" s="460"/>
      <c r="Z14" s="460"/>
      <c r="AA14" s="460"/>
      <c r="AB14" s="449"/>
      <c r="AC14" s="556">
        <v>3.1</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150</v>
      </c>
      <c r="CU14" s="568"/>
      <c r="CV14" s="568"/>
      <c r="CW14" s="568"/>
      <c r="CX14" s="568"/>
      <c r="CY14" s="568"/>
      <c r="CZ14" s="568"/>
      <c r="DA14" s="569"/>
      <c r="DB14" s="567" t="s">
        <v>141</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151</v>
      </c>
      <c r="N15" s="561"/>
      <c r="O15" s="561"/>
      <c r="P15" s="561"/>
      <c r="Q15" s="562"/>
      <c r="R15" s="553">
        <v>47625</v>
      </c>
      <c r="S15" s="554"/>
      <c r="T15" s="554"/>
      <c r="U15" s="554"/>
      <c r="V15" s="555"/>
      <c r="W15" s="485" t="s">
        <v>152</v>
      </c>
      <c r="X15" s="486"/>
      <c r="Y15" s="486"/>
      <c r="Z15" s="486"/>
      <c r="AA15" s="486"/>
      <c r="AB15" s="476"/>
      <c r="AC15" s="520">
        <v>9150</v>
      </c>
      <c r="AD15" s="521"/>
      <c r="AE15" s="521"/>
      <c r="AF15" s="521"/>
      <c r="AG15" s="563"/>
      <c r="AH15" s="520">
        <v>9655</v>
      </c>
      <c r="AI15" s="521"/>
      <c r="AJ15" s="521"/>
      <c r="AK15" s="521"/>
      <c r="AL15" s="522"/>
      <c r="AM15" s="498"/>
      <c r="AN15" s="499"/>
      <c r="AO15" s="499"/>
      <c r="AP15" s="499"/>
      <c r="AQ15" s="499"/>
      <c r="AR15" s="499"/>
      <c r="AS15" s="499"/>
      <c r="AT15" s="500"/>
      <c r="AU15" s="501"/>
      <c r="AV15" s="502"/>
      <c r="AW15" s="502"/>
      <c r="AX15" s="502"/>
      <c r="AY15" s="429" t="s">
        <v>153</v>
      </c>
      <c r="AZ15" s="430"/>
      <c r="BA15" s="430"/>
      <c r="BB15" s="430"/>
      <c r="BC15" s="430"/>
      <c r="BD15" s="430"/>
      <c r="BE15" s="430"/>
      <c r="BF15" s="430"/>
      <c r="BG15" s="430"/>
      <c r="BH15" s="430"/>
      <c r="BI15" s="430"/>
      <c r="BJ15" s="430"/>
      <c r="BK15" s="430"/>
      <c r="BL15" s="430"/>
      <c r="BM15" s="431"/>
      <c r="BN15" s="432">
        <v>8687498</v>
      </c>
      <c r="BO15" s="433"/>
      <c r="BP15" s="433"/>
      <c r="BQ15" s="433"/>
      <c r="BR15" s="433"/>
      <c r="BS15" s="433"/>
      <c r="BT15" s="433"/>
      <c r="BU15" s="434"/>
      <c r="BV15" s="432">
        <v>8572842</v>
      </c>
      <c r="BW15" s="433"/>
      <c r="BX15" s="433"/>
      <c r="BY15" s="433"/>
      <c r="BZ15" s="433"/>
      <c r="CA15" s="433"/>
      <c r="CB15" s="433"/>
      <c r="CC15" s="434"/>
      <c r="CD15" s="570" t="s">
        <v>154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155</v>
      </c>
      <c r="M16" s="581"/>
      <c r="N16" s="581"/>
      <c r="O16" s="581"/>
      <c r="P16" s="581"/>
      <c r="Q16" s="582"/>
      <c r="R16" s="573" t="s">
        <v>156</v>
      </c>
      <c r="S16" s="574"/>
      <c r="T16" s="574"/>
      <c r="U16" s="574"/>
      <c r="V16" s="575"/>
      <c r="W16" s="459"/>
      <c r="X16" s="460"/>
      <c r="Y16" s="460"/>
      <c r="Z16" s="460"/>
      <c r="AA16" s="460"/>
      <c r="AB16" s="449"/>
      <c r="AC16" s="556">
        <v>39.5</v>
      </c>
      <c r="AD16" s="557"/>
      <c r="AE16" s="557"/>
      <c r="AF16" s="557"/>
      <c r="AG16" s="558"/>
      <c r="AH16" s="556">
        <v>41.9</v>
      </c>
      <c r="AI16" s="557"/>
      <c r="AJ16" s="557"/>
      <c r="AK16" s="557"/>
      <c r="AL16" s="559"/>
      <c r="AM16" s="498"/>
      <c r="AN16" s="499"/>
      <c r="AO16" s="499"/>
      <c r="AP16" s="499"/>
      <c r="AQ16" s="499"/>
      <c r="AR16" s="499"/>
      <c r="AS16" s="499"/>
      <c r="AT16" s="500"/>
      <c r="AU16" s="501"/>
      <c r="AV16" s="502"/>
      <c r="AW16" s="502"/>
      <c r="AX16" s="502"/>
      <c r="AY16" s="503" t="s">
        <v>157</v>
      </c>
      <c r="AZ16" s="504"/>
      <c r="BA16" s="504"/>
      <c r="BB16" s="504"/>
      <c r="BC16" s="504"/>
      <c r="BD16" s="504"/>
      <c r="BE16" s="504"/>
      <c r="BF16" s="504"/>
      <c r="BG16" s="504"/>
      <c r="BH16" s="504"/>
      <c r="BI16" s="504"/>
      <c r="BJ16" s="504"/>
      <c r="BK16" s="504"/>
      <c r="BL16" s="504"/>
      <c r="BM16" s="505"/>
      <c r="BN16" s="469">
        <v>9946003</v>
      </c>
      <c r="BO16" s="470"/>
      <c r="BP16" s="470"/>
      <c r="BQ16" s="470"/>
      <c r="BR16" s="470"/>
      <c r="BS16" s="470"/>
      <c r="BT16" s="470"/>
      <c r="BU16" s="471"/>
      <c r="BV16" s="469">
        <v>9507060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158</v>
      </c>
      <c r="N17" s="577"/>
      <c r="O17" s="577"/>
      <c r="P17" s="577"/>
      <c r="Q17" s="578"/>
      <c r="R17" s="573" t="s">
        <v>159</v>
      </c>
      <c r="S17" s="574"/>
      <c r="T17" s="574"/>
      <c r="U17" s="574"/>
      <c r="V17" s="575"/>
      <c r="W17" s="485" t="s">
        <v>160</v>
      </c>
      <c r="X17" s="486"/>
      <c r="Y17" s="486"/>
      <c r="Z17" s="486"/>
      <c r="AA17" s="486"/>
      <c r="AB17" s="476"/>
      <c r="AC17" s="520">
        <v>13276</v>
      </c>
      <c r="AD17" s="521"/>
      <c r="AE17" s="521"/>
      <c r="AF17" s="521"/>
      <c r="AG17" s="563"/>
      <c r="AH17" s="520">
        <v>12708</v>
      </c>
      <c r="AI17" s="521"/>
      <c r="AJ17" s="521"/>
      <c r="AK17" s="521"/>
      <c r="AL17" s="522"/>
      <c r="AM17" s="498"/>
      <c r="AN17" s="499"/>
      <c r="AO17" s="499"/>
      <c r="AP17" s="499"/>
      <c r="AQ17" s="499"/>
      <c r="AR17" s="499"/>
      <c r="AS17" s="499"/>
      <c r="AT17" s="500"/>
      <c r="AU17" s="501"/>
      <c r="AV17" s="502"/>
      <c r="AW17" s="502"/>
      <c r="AX17" s="502"/>
      <c r="AY17" s="503" t="s">
        <v>161</v>
      </c>
      <c r="AZ17" s="504"/>
      <c r="BA17" s="504"/>
      <c r="BB17" s="504"/>
      <c r="BC17" s="504"/>
      <c r="BD17" s="504"/>
      <c r="BE17" s="504"/>
      <c r="BF17" s="504"/>
      <c r="BG17" s="504"/>
      <c r="BH17" s="504"/>
      <c r="BI17" s="504"/>
      <c r="BJ17" s="504"/>
      <c r="BK17" s="504"/>
      <c r="BL17" s="504"/>
      <c r="BM17" s="505"/>
      <c r="BN17" s="469">
        <v>11132952</v>
      </c>
      <c r="BO17" s="470"/>
      <c r="BP17" s="470"/>
      <c r="BQ17" s="470"/>
      <c r="BR17" s="470"/>
      <c r="BS17" s="470"/>
      <c r="BT17" s="470"/>
      <c r="BU17" s="471"/>
      <c r="BV17" s="469">
        <v>11058806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162</v>
      </c>
      <c r="C18" s="512"/>
      <c r="D18" s="512"/>
      <c r="E18" s="584"/>
      <c r="F18" s="584"/>
      <c r="G18" s="584"/>
      <c r="H18" s="584"/>
      <c r="I18" s="584"/>
      <c r="J18" s="584"/>
      <c r="K18" s="584"/>
      <c r="L18" s="585">
        <v>191.04</v>
      </c>
      <c r="M18" s="585"/>
      <c r="N18" s="585"/>
      <c r="O18" s="585"/>
      <c r="P18" s="585"/>
      <c r="Q18" s="585"/>
      <c r="R18" s="586"/>
      <c r="S18" s="586"/>
      <c r="T18" s="586"/>
      <c r="U18" s="586"/>
      <c r="V18" s="587"/>
      <c r="W18" s="487"/>
      <c r="X18" s="488"/>
      <c r="Y18" s="488"/>
      <c r="Z18" s="488"/>
      <c r="AA18" s="488"/>
      <c r="AB18" s="479"/>
      <c r="AC18" s="588">
        <v>57.4</v>
      </c>
      <c r="AD18" s="589"/>
      <c r="AE18" s="589"/>
      <c r="AF18" s="589"/>
      <c r="AG18" s="590"/>
      <c r="AH18" s="588">
        <v>55.1</v>
      </c>
      <c r="AI18" s="589"/>
      <c r="AJ18" s="589"/>
      <c r="AK18" s="589"/>
      <c r="AL18" s="591"/>
      <c r="AM18" s="498"/>
      <c r="AN18" s="499"/>
      <c r="AO18" s="499"/>
      <c r="AP18" s="499"/>
      <c r="AQ18" s="499"/>
      <c r="AR18" s="499"/>
      <c r="AS18" s="499"/>
      <c r="AT18" s="500"/>
      <c r="AU18" s="501"/>
      <c r="AV18" s="502"/>
      <c r="AW18" s="502"/>
      <c r="AX18" s="502"/>
      <c r="AY18" s="503" t="s">
        <v>163</v>
      </c>
      <c r="AZ18" s="504"/>
      <c r="BA18" s="504"/>
      <c r="BB18" s="504"/>
      <c r="BC18" s="504"/>
      <c r="BD18" s="504"/>
      <c r="BE18" s="504"/>
      <c r="BF18" s="504"/>
      <c r="BG18" s="504"/>
      <c r="BH18" s="504"/>
      <c r="BI18" s="504"/>
      <c r="BJ18" s="504"/>
      <c r="BK18" s="504"/>
      <c r="BL18" s="504"/>
      <c r="BM18" s="505"/>
      <c r="BN18" s="469">
        <v>11337599</v>
      </c>
      <c r="BO18" s="470"/>
      <c r="BP18" s="470"/>
      <c r="BQ18" s="470"/>
      <c r="BR18" s="470"/>
      <c r="BS18" s="470"/>
      <c r="BT18" s="470"/>
      <c r="BU18" s="471"/>
      <c r="BV18" s="469">
        <v>11315914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164</v>
      </c>
      <c r="C19" s="512"/>
      <c r="D19" s="512"/>
      <c r="E19" s="584"/>
      <c r="F19" s="584"/>
      <c r="G19" s="584"/>
      <c r="H19" s="584"/>
      <c r="I19" s="584"/>
      <c r="J19" s="584"/>
      <c r="K19" s="584"/>
      <c r="L19" s="592">
        <v>261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165</v>
      </c>
      <c r="AZ19" s="504"/>
      <c r="BA19" s="504"/>
      <c r="BB19" s="504"/>
      <c r="BC19" s="504"/>
      <c r="BD19" s="504"/>
      <c r="BE19" s="504"/>
      <c r="BF19" s="504"/>
      <c r="BG19" s="504"/>
      <c r="BH19" s="504"/>
      <c r="BI19" s="504"/>
      <c r="BJ19" s="504"/>
      <c r="BK19" s="504"/>
      <c r="BL19" s="504"/>
      <c r="BM19" s="505"/>
      <c r="BN19" s="469">
        <v>15480204</v>
      </c>
      <c r="BO19" s="470"/>
      <c r="BP19" s="470"/>
      <c r="BQ19" s="470"/>
      <c r="BR19" s="470"/>
      <c r="BS19" s="470"/>
      <c r="BT19" s="470"/>
      <c r="BU19" s="471"/>
      <c r="BV19" s="469">
        <v>15222753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166</v>
      </c>
      <c r="C20" s="512"/>
      <c r="D20" s="512"/>
      <c r="E20" s="584"/>
      <c r="F20" s="584"/>
      <c r="G20" s="584"/>
      <c r="H20" s="584"/>
      <c r="I20" s="584"/>
      <c r="J20" s="584"/>
      <c r="K20" s="584"/>
      <c r="L20" s="592">
        <v>20617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168</v>
      </c>
      <c r="C22" s="607"/>
      <c r="D22" s="608"/>
      <c r="E22" s="481" t="s">
        <v>1</v>
      </c>
      <c r="F22" s="486"/>
      <c r="G22" s="486"/>
      <c r="H22" s="486"/>
      <c r="I22" s="486"/>
      <c r="J22" s="486"/>
      <c r="K22" s="476"/>
      <c r="L22" s="481" t="s">
        <v>169</v>
      </c>
      <c r="M22" s="486"/>
      <c r="N22" s="486"/>
      <c r="O22" s="486"/>
      <c r="P22" s="476"/>
      <c r="Q22" s="615" t="s">
        <v>170</v>
      </c>
      <c r="R22" s="616"/>
      <c r="S22" s="616"/>
      <c r="T22" s="616"/>
      <c r="U22" s="616"/>
      <c r="V22" s="617"/>
      <c r="W22" s="621" t="s">
        <v>171</v>
      </c>
      <c r="X22" s="607"/>
      <c r="Y22" s="608"/>
      <c r="Z22" s="481" t="s">
        <v>1</v>
      </c>
      <c r="AA22" s="486"/>
      <c r="AB22" s="486"/>
      <c r="AC22" s="486"/>
      <c r="AD22" s="486"/>
      <c r="AE22" s="486"/>
      <c r="AF22" s="486"/>
      <c r="AG22" s="476"/>
      <c r="AH22" s="634" t="s">
        <v>172</v>
      </c>
      <c r="AI22" s="486"/>
      <c r="AJ22" s="486"/>
      <c r="AK22" s="486"/>
      <c r="AL22" s="476"/>
      <c r="AM22" s="634" t="s">
        <v>173</v>
      </c>
      <c r="AN22" s="635"/>
      <c r="AO22" s="635"/>
      <c r="AP22" s="635"/>
      <c r="AQ22" s="635"/>
      <c r="AR22" s="636"/>
      <c r="AS22" s="615" t="s">
        <v>170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174</v>
      </c>
      <c r="AZ23" s="430"/>
      <c r="BA23" s="430"/>
      <c r="BB23" s="430"/>
      <c r="BC23" s="430"/>
      <c r="BD23" s="430"/>
      <c r="BE23" s="430"/>
      <c r="BF23" s="430"/>
      <c r="BG23" s="430"/>
      <c r="BH23" s="430"/>
      <c r="BI23" s="430"/>
      <c r="BJ23" s="430"/>
      <c r="BK23" s="430"/>
      <c r="BL23" s="430"/>
      <c r="BM23" s="431"/>
      <c r="BN23" s="469">
        <v>15770678</v>
      </c>
      <c r="BO23" s="470"/>
      <c r="BP23" s="470"/>
      <c r="BQ23" s="470"/>
      <c r="BR23" s="470"/>
      <c r="BS23" s="470"/>
      <c r="BT23" s="470"/>
      <c r="BU23" s="471"/>
      <c r="BV23" s="469">
        <v>15658760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175</v>
      </c>
      <c r="F24" s="499"/>
      <c r="G24" s="499"/>
      <c r="H24" s="499"/>
      <c r="I24" s="499"/>
      <c r="J24" s="499"/>
      <c r="K24" s="500"/>
      <c r="L24" s="520">
        <v>1</v>
      </c>
      <c r="M24" s="521"/>
      <c r="N24" s="521"/>
      <c r="O24" s="521"/>
      <c r="P24" s="563"/>
      <c r="Q24" s="520">
        <v>9453</v>
      </c>
      <c r="R24" s="521"/>
      <c r="S24" s="521"/>
      <c r="T24" s="521"/>
      <c r="U24" s="521"/>
      <c r="V24" s="563"/>
      <c r="W24" s="622"/>
      <c r="X24" s="610"/>
      <c r="Y24" s="611"/>
      <c r="Z24" s="519" t="s">
        <v>176</v>
      </c>
      <c r="AA24" s="499"/>
      <c r="AB24" s="499"/>
      <c r="AC24" s="499"/>
      <c r="AD24" s="499"/>
      <c r="AE24" s="499"/>
      <c r="AF24" s="499"/>
      <c r="AG24" s="500"/>
      <c r="AH24" s="520">
        <v>438</v>
      </c>
      <c r="AI24" s="521"/>
      <c r="AJ24" s="521"/>
      <c r="AK24" s="521"/>
      <c r="AL24" s="563"/>
      <c r="AM24" s="520">
        <v>1384956</v>
      </c>
      <c r="AN24" s="521"/>
      <c r="AO24" s="521"/>
      <c r="AP24" s="521"/>
      <c r="AQ24" s="521"/>
      <c r="AR24" s="563"/>
      <c r="AS24" s="520">
        <v>3162</v>
      </c>
      <c r="AT24" s="521"/>
      <c r="AU24" s="521"/>
      <c r="AV24" s="521"/>
      <c r="AW24" s="521"/>
      <c r="AX24" s="522"/>
      <c r="AY24" s="642" t="s">
        <v>177</v>
      </c>
      <c r="AZ24" s="643"/>
      <c r="BA24" s="643"/>
      <c r="BB24" s="643"/>
      <c r="BC24" s="643"/>
      <c r="BD24" s="643"/>
      <c r="BE24" s="643"/>
      <c r="BF24" s="643"/>
      <c r="BG24" s="643"/>
      <c r="BH24" s="643"/>
      <c r="BI24" s="643"/>
      <c r="BJ24" s="643"/>
      <c r="BK24" s="643"/>
      <c r="BL24" s="643"/>
      <c r="BM24" s="644"/>
      <c r="BN24" s="469">
        <v>10732678</v>
      </c>
      <c r="BO24" s="470"/>
      <c r="BP24" s="470"/>
      <c r="BQ24" s="470"/>
      <c r="BR24" s="470"/>
      <c r="BS24" s="470"/>
      <c r="BT24" s="470"/>
      <c r="BU24" s="471"/>
      <c r="BV24" s="469">
        <v>10287195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178</v>
      </c>
      <c r="F25" s="499"/>
      <c r="G25" s="499"/>
      <c r="H25" s="499"/>
      <c r="I25" s="499"/>
      <c r="J25" s="499"/>
      <c r="K25" s="500"/>
      <c r="L25" s="520">
        <v>1</v>
      </c>
      <c r="M25" s="521"/>
      <c r="N25" s="521"/>
      <c r="O25" s="521"/>
      <c r="P25" s="563"/>
      <c r="Q25" s="520">
        <v>7450</v>
      </c>
      <c r="R25" s="521"/>
      <c r="S25" s="521"/>
      <c r="T25" s="521"/>
      <c r="U25" s="521"/>
      <c r="V25" s="563"/>
      <c r="W25" s="622"/>
      <c r="X25" s="610"/>
      <c r="Y25" s="611"/>
      <c r="Z25" s="519" t="s">
        <v>179</v>
      </c>
      <c r="AA25" s="499"/>
      <c r="AB25" s="499"/>
      <c r="AC25" s="499"/>
      <c r="AD25" s="499"/>
      <c r="AE25" s="499"/>
      <c r="AF25" s="499"/>
      <c r="AG25" s="500"/>
      <c r="AH25" s="520">
        <v>79</v>
      </c>
      <c r="AI25" s="521"/>
      <c r="AJ25" s="521"/>
      <c r="AK25" s="521"/>
      <c r="AL25" s="563"/>
      <c r="AM25" s="520">
        <v>224834</v>
      </c>
      <c r="AN25" s="521"/>
      <c r="AO25" s="521"/>
      <c r="AP25" s="521"/>
      <c r="AQ25" s="521"/>
      <c r="AR25" s="563"/>
      <c r="AS25" s="520">
        <v>2846</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5390687</v>
      </c>
      <c r="BO25" s="433"/>
      <c r="BP25" s="433"/>
      <c r="BQ25" s="433"/>
      <c r="BR25" s="433"/>
      <c r="BS25" s="433"/>
      <c r="BT25" s="433"/>
      <c r="BU25" s="434"/>
      <c r="BV25" s="432">
        <v>5437903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181</v>
      </c>
      <c r="F26" s="499"/>
      <c r="G26" s="499"/>
      <c r="H26" s="499"/>
      <c r="I26" s="499"/>
      <c r="J26" s="499"/>
      <c r="K26" s="500"/>
      <c r="L26" s="520">
        <v>1</v>
      </c>
      <c r="M26" s="521"/>
      <c r="N26" s="521"/>
      <c r="O26" s="521"/>
      <c r="P26" s="563"/>
      <c r="Q26" s="520">
        <v>6500</v>
      </c>
      <c r="R26" s="521"/>
      <c r="S26" s="521"/>
      <c r="T26" s="521"/>
      <c r="U26" s="521"/>
      <c r="V26" s="563"/>
      <c r="W26" s="622"/>
      <c r="X26" s="610"/>
      <c r="Y26" s="611"/>
      <c r="Z26" s="519" t="s">
        <v>182</v>
      </c>
      <c r="AA26" s="632"/>
      <c r="AB26" s="632"/>
      <c r="AC26" s="632"/>
      <c r="AD26" s="632"/>
      <c r="AE26" s="632"/>
      <c r="AF26" s="632"/>
      <c r="AG26" s="633"/>
      <c r="AH26" s="520">
        <v>21</v>
      </c>
      <c r="AI26" s="521"/>
      <c r="AJ26" s="521"/>
      <c r="AK26" s="521"/>
      <c r="AL26" s="563"/>
      <c r="AM26" s="520">
        <v>55671</v>
      </c>
      <c r="AN26" s="521"/>
      <c r="AO26" s="521"/>
      <c r="AP26" s="521"/>
      <c r="AQ26" s="521"/>
      <c r="AR26" s="563"/>
      <c r="AS26" s="520">
        <v>2651</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184</v>
      </c>
      <c r="BO26" s="470"/>
      <c r="BP26" s="470"/>
      <c r="BQ26" s="470"/>
      <c r="BR26" s="470"/>
      <c r="BS26" s="470"/>
      <c r="BT26" s="470"/>
      <c r="BU26" s="471"/>
      <c r="BV26" s="469" t="s">
        <v>184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185</v>
      </c>
      <c r="F27" s="499"/>
      <c r="G27" s="499"/>
      <c r="H27" s="499"/>
      <c r="I27" s="499"/>
      <c r="J27" s="499"/>
      <c r="K27" s="500"/>
      <c r="L27" s="520">
        <v>1</v>
      </c>
      <c r="M27" s="521"/>
      <c r="N27" s="521"/>
      <c r="O27" s="521"/>
      <c r="P27" s="563"/>
      <c r="Q27" s="520">
        <v>4950</v>
      </c>
      <c r="R27" s="521"/>
      <c r="S27" s="521"/>
      <c r="T27" s="521"/>
      <c r="U27" s="521"/>
      <c r="V27" s="563"/>
      <c r="W27" s="622"/>
      <c r="X27" s="610"/>
      <c r="Y27" s="611"/>
      <c r="Z27" s="519" t="s">
        <v>186</v>
      </c>
      <c r="AA27" s="499"/>
      <c r="AB27" s="499"/>
      <c r="AC27" s="499"/>
      <c r="AD27" s="499"/>
      <c r="AE27" s="499"/>
      <c r="AF27" s="499"/>
      <c r="AG27" s="500"/>
      <c r="AH27" s="520">
        <v>14</v>
      </c>
      <c r="AI27" s="521"/>
      <c r="AJ27" s="521"/>
      <c r="AK27" s="521"/>
      <c r="AL27" s="563"/>
      <c r="AM27" s="520">
        <v>45136</v>
      </c>
      <c r="AN27" s="521"/>
      <c r="AO27" s="521"/>
      <c r="AP27" s="521"/>
      <c r="AQ27" s="521"/>
      <c r="AR27" s="563"/>
      <c r="AS27" s="520">
        <v>3224</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798125</v>
      </c>
      <c r="BO27" s="646"/>
      <c r="BP27" s="646"/>
      <c r="BQ27" s="646"/>
      <c r="BR27" s="646"/>
      <c r="BS27" s="646"/>
      <c r="BT27" s="646"/>
      <c r="BU27" s="647"/>
      <c r="BV27" s="645">
        <v>798125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188</v>
      </c>
      <c r="F28" s="499"/>
      <c r="G28" s="499"/>
      <c r="H28" s="499"/>
      <c r="I28" s="499"/>
      <c r="J28" s="499"/>
      <c r="K28" s="500"/>
      <c r="L28" s="520">
        <v>1</v>
      </c>
      <c r="M28" s="521"/>
      <c r="N28" s="521"/>
      <c r="O28" s="521"/>
      <c r="P28" s="563"/>
      <c r="Q28" s="520">
        <v>4200</v>
      </c>
      <c r="R28" s="521"/>
      <c r="S28" s="521"/>
      <c r="T28" s="521"/>
      <c r="U28" s="521"/>
      <c r="V28" s="563"/>
      <c r="W28" s="622"/>
      <c r="X28" s="610"/>
      <c r="Y28" s="611"/>
      <c r="Z28" s="519" t="s">
        <v>189</v>
      </c>
      <c r="AA28" s="499"/>
      <c r="AB28" s="499"/>
      <c r="AC28" s="499"/>
      <c r="AD28" s="499"/>
      <c r="AE28" s="499"/>
      <c r="AF28" s="499"/>
      <c r="AG28" s="500"/>
      <c r="AH28" s="520" t="s">
        <v>190</v>
      </c>
      <c r="AI28" s="521"/>
      <c r="AJ28" s="521"/>
      <c r="AK28" s="521"/>
      <c r="AL28" s="563"/>
      <c r="AM28" s="520" t="s">
        <v>191</v>
      </c>
      <c r="AN28" s="521"/>
      <c r="AO28" s="521"/>
      <c r="AP28" s="521"/>
      <c r="AQ28" s="521"/>
      <c r="AR28" s="563"/>
      <c r="AS28" s="520" t="s">
        <v>131</v>
      </c>
      <c r="AT28" s="521"/>
      <c r="AU28" s="521"/>
      <c r="AV28" s="521"/>
      <c r="AW28" s="521"/>
      <c r="AX28" s="522"/>
      <c r="AY28" s="648" t="s">
        <v>192</v>
      </c>
      <c r="AZ28" s="649"/>
      <c r="BA28" s="649"/>
      <c r="BB28" s="650"/>
      <c r="BC28" s="429" t="s">
        <v>48</v>
      </c>
      <c r="BD28" s="430"/>
      <c r="BE28" s="430"/>
      <c r="BF28" s="430"/>
      <c r="BG28" s="430"/>
      <c r="BH28" s="430"/>
      <c r="BI28" s="430"/>
      <c r="BJ28" s="430"/>
      <c r="BK28" s="430"/>
      <c r="BL28" s="430"/>
      <c r="BM28" s="431"/>
      <c r="BN28" s="432">
        <v>2384354</v>
      </c>
      <c r="BO28" s="433"/>
      <c r="BP28" s="433"/>
      <c r="BQ28" s="433"/>
      <c r="BR28" s="433"/>
      <c r="BS28" s="433"/>
      <c r="BT28" s="433"/>
      <c r="BU28" s="434"/>
      <c r="BV28" s="432">
        <v>2809277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193</v>
      </c>
      <c r="F29" s="499"/>
      <c r="G29" s="499"/>
      <c r="H29" s="499"/>
      <c r="I29" s="499"/>
      <c r="J29" s="499"/>
      <c r="K29" s="500"/>
      <c r="L29" s="520">
        <v>16</v>
      </c>
      <c r="M29" s="521"/>
      <c r="N29" s="521"/>
      <c r="O29" s="521"/>
      <c r="P29" s="563"/>
      <c r="Q29" s="520">
        <v>3900</v>
      </c>
      <c r="R29" s="521"/>
      <c r="S29" s="521"/>
      <c r="T29" s="521"/>
      <c r="U29" s="521"/>
      <c r="V29" s="563"/>
      <c r="W29" s="623"/>
      <c r="X29" s="624"/>
      <c r="Y29" s="625"/>
      <c r="Z29" s="519" t="s">
        <v>194</v>
      </c>
      <c r="AA29" s="499"/>
      <c r="AB29" s="499"/>
      <c r="AC29" s="499"/>
      <c r="AD29" s="499"/>
      <c r="AE29" s="499"/>
      <c r="AF29" s="499"/>
      <c r="AG29" s="500"/>
      <c r="AH29" s="520">
        <v>452</v>
      </c>
      <c r="AI29" s="521"/>
      <c r="AJ29" s="521"/>
      <c r="AK29" s="521"/>
      <c r="AL29" s="563"/>
      <c r="AM29" s="520">
        <v>1430092</v>
      </c>
      <c r="AN29" s="521"/>
      <c r="AO29" s="521"/>
      <c r="AP29" s="521"/>
      <c r="AQ29" s="521"/>
      <c r="AR29" s="563"/>
      <c r="AS29" s="520">
        <v>3164</v>
      </c>
      <c r="AT29" s="521"/>
      <c r="AU29" s="521"/>
      <c r="AV29" s="521"/>
      <c r="AW29" s="521"/>
      <c r="AX29" s="522"/>
      <c r="AY29" s="651"/>
      <c r="AZ29" s="652"/>
      <c r="BA29" s="652"/>
      <c r="BB29" s="653"/>
      <c r="BC29" s="503" t="s">
        <v>195</v>
      </c>
      <c r="BD29" s="504"/>
      <c r="BE29" s="504"/>
      <c r="BF29" s="504"/>
      <c r="BG29" s="504"/>
      <c r="BH29" s="504"/>
      <c r="BI29" s="504"/>
      <c r="BJ29" s="504"/>
      <c r="BK29" s="504"/>
      <c r="BL29" s="504"/>
      <c r="BM29" s="505"/>
      <c r="BN29" s="469">
        <v>328759</v>
      </c>
      <c r="BO29" s="470"/>
      <c r="BP29" s="470"/>
      <c r="BQ29" s="470"/>
      <c r="BR29" s="470"/>
      <c r="BS29" s="470"/>
      <c r="BT29" s="470"/>
      <c r="BU29" s="471"/>
      <c r="BV29" s="469">
        <v>328395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196</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4354110</v>
      </c>
      <c r="BO30" s="646"/>
      <c r="BP30" s="646"/>
      <c r="BQ30" s="646"/>
      <c r="BR30" s="646"/>
      <c r="BS30" s="646"/>
      <c r="BT30" s="646"/>
      <c r="BU30" s="647"/>
      <c r="BV30" s="645">
        <v>4277366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203</v>
      </c>
      <c r="D33" s="493"/>
      <c r="E33" s="458" t="s">
        <v>204</v>
      </c>
      <c r="F33" s="458"/>
      <c r="G33" s="458"/>
      <c r="H33" s="458"/>
      <c r="I33" s="458"/>
      <c r="J33" s="458"/>
      <c r="K33" s="458"/>
      <c r="L33" s="458"/>
      <c r="M33" s="458"/>
      <c r="N33" s="458"/>
      <c r="O33" s="458"/>
      <c r="P33" s="458"/>
      <c r="Q33" s="458"/>
      <c r="R33" s="458"/>
      <c r="S33" s="458"/>
      <c r="T33" s="216"/>
      <c r="U33" s="493" t="s">
        <v>205</v>
      </c>
      <c r="V33" s="493"/>
      <c r="W33" s="458" t="s">
        <v>206</v>
      </c>
      <c r="X33" s="458"/>
      <c r="Y33" s="458"/>
      <c r="Z33" s="458"/>
      <c r="AA33" s="458"/>
      <c r="AB33" s="458"/>
      <c r="AC33" s="458"/>
      <c r="AD33" s="458"/>
      <c r="AE33" s="458"/>
      <c r="AF33" s="458"/>
      <c r="AG33" s="458"/>
      <c r="AH33" s="458"/>
      <c r="AI33" s="458"/>
      <c r="AJ33" s="458"/>
      <c r="AK33" s="458"/>
      <c r="AL33" s="216"/>
      <c r="AM33" s="493" t="s">
        <v>207</v>
      </c>
      <c r="AN33" s="493"/>
      <c r="AO33" s="458" t="s">
        <v>206</v>
      </c>
      <c r="AP33" s="458"/>
      <c r="AQ33" s="458"/>
      <c r="AR33" s="458"/>
      <c r="AS33" s="458"/>
      <c r="AT33" s="458"/>
      <c r="AU33" s="458"/>
      <c r="AV33" s="458"/>
      <c r="AW33" s="458"/>
      <c r="AX33" s="458"/>
      <c r="AY33" s="458"/>
      <c r="AZ33" s="458"/>
      <c r="BA33" s="458"/>
      <c r="BB33" s="458"/>
      <c r="BC33" s="458"/>
      <c r="BD33" s="217"/>
      <c r="BE33" s="458" t="s">
        <v>208</v>
      </c>
      <c r="BF33" s="458"/>
      <c r="BG33" s="458" t="s">
        <v>209</v>
      </c>
      <c r="BH33" s="458"/>
      <c r="BI33" s="458"/>
      <c r="BJ33" s="458"/>
      <c r="BK33" s="458"/>
      <c r="BL33" s="458"/>
      <c r="BM33" s="458"/>
      <c r="BN33" s="458"/>
      <c r="BO33" s="458"/>
      <c r="BP33" s="458"/>
      <c r="BQ33" s="458"/>
      <c r="BR33" s="458"/>
      <c r="BS33" s="458"/>
      <c r="BT33" s="458"/>
      <c r="BU33" s="458"/>
      <c r="BV33" s="217"/>
      <c r="BW33" s="493" t="s">
        <v>208</v>
      </c>
      <c r="BX33" s="493"/>
      <c r="BY33" s="458" t="s">
        <v>210</v>
      </c>
      <c r="BZ33" s="458"/>
      <c r="CA33" s="458"/>
      <c r="CB33" s="458"/>
      <c r="CC33" s="458"/>
      <c r="CD33" s="458"/>
      <c r="CE33" s="458"/>
      <c r="CF33" s="458"/>
      <c r="CG33" s="458"/>
      <c r="CH33" s="458"/>
      <c r="CI33" s="458"/>
      <c r="CJ33" s="458"/>
      <c r="CK33" s="458"/>
      <c r="CL33" s="458"/>
      <c r="CM33" s="458"/>
      <c r="CN33" s="216"/>
      <c r="CO33" s="493" t="s">
        <v>203</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三重県市町総合事務組合（うち一般会計）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亀山市地域社会振興会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三重県市町総合事務組合（うち退職手当特別会計）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亀山市土地開発公社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f t="shared" si="0"/>
        <v>6</v>
      </c>
      <c r="AN36" s="658"/>
      <c r="AO36" s="659" t="str">
        <f>IF('各会計、関係団体の財政状況及び健全化判断比率'!B32="","",'各会計、関係団体の財政状況及び健全化判断比率'!B32)</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三重県市町総合事務組合（うちﾃﾞｼﾞﾀﾙ地図特別会計）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7</v>
      </c>
      <c r="AN37" s="658"/>
      <c r="AO37" s="659" t="str">
        <f>IF('各会計、関係団体の財政状況及び健全化判断比率'!B33="","",'各会計、関係団体の財政状況及び健全化判断比率'!B33)</f>
        <v>病院事業会計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三重県市町総合事務組合（うち共同研修特別会計）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三重県市町総合事務組合（うち物品特別会計）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三重県市町総合事務組合（うち公平委員会特別会計）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三重県市町総合事務組合（うち消防救急無線特別会計）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鈴鹿亀山地区広域連合（うち一般会計）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鈴鹿亀山地区広域連合（うち介護保険事業特別会計）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三重地方税管理回収機構（うち一般会計）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217</v>
      </c>
    </row>
    <row r="50" spans="5:5" x14ac:dyDescent="0.2">
      <c r="E50" s="188" t="s">
        <v>218</v>
      </c>
    </row>
    <row r="51" spans="5:5" x14ac:dyDescent="0.2">
      <c r="E51" s="188" t="s">
        <v>219</v>
      </c>
    </row>
    <row r="52" spans="5:5" x14ac:dyDescent="0.2">
      <c r="E52" s="188" t="s">
        <v>220</v>
      </c>
    </row>
    <row r="53" spans="5:5" x14ac:dyDescent="0.2"/>
    <row r="54" spans="5:5" x14ac:dyDescent="0.2"/>
    <row r="55" spans="5:5" x14ac:dyDescent="0.2"/>
    <row r="56" spans="5:5" x14ac:dyDescent="0.2"/>
  </sheetData>
  <sheetProtection algorithmName="SHA-512" hashValue="hbAR6Olq7L3OMcZNcKCUXN20/xt9vBAbYZym+GlYaCuM5+60CBuGi0aHhaRL29dnvuvnxo07qlSLkob0JsSGUw==" saltValue="rpjrJjYD1tiuypTGFcgz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8" orientation="landscape" blackAndWhite="1"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584</v>
      </c>
      <c r="D34" s="1250"/>
      <c r="E34" s="1251"/>
      <c r="F34" s="32">
        <v>2.5499999999999998</v>
      </c>
      <c r="G34" s="33">
        <v>5.24</v>
      </c>
      <c r="H34" s="33">
        <v>7.73</v>
      </c>
      <c r="I34" s="33">
        <v>5.1100000000000003</v>
      </c>
      <c r="J34" s="34">
        <v>6.74</v>
      </c>
      <c r="K34" s="22"/>
      <c r="L34" s="22"/>
      <c r="M34" s="22"/>
      <c r="N34" s="22"/>
      <c r="O34" s="22"/>
      <c r="P34" s="22"/>
    </row>
    <row r="35" spans="1:16" ht="39" customHeight="1" x14ac:dyDescent="0.2">
      <c r="A35" s="22"/>
      <c r="B35" s="35"/>
      <c r="C35" s="1244" t="s">
        <v>585</v>
      </c>
      <c r="D35" s="1245"/>
      <c r="E35" s="1246"/>
      <c r="F35" s="36">
        <v>3.76</v>
      </c>
      <c r="G35" s="37">
        <v>4.12</v>
      </c>
      <c r="H35" s="37">
        <v>4.42</v>
      </c>
      <c r="I35" s="37">
        <v>4.95</v>
      </c>
      <c r="J35" s="38">
        <v>5.29</v>
      </c>
      <c r="K35" s="22"/>
      <c r="L35" s="22"/>
      <c r="M35" s="22"/>
      <c r="N35" s="22"/>
      <c r="O35" s="22"/>
      <c r="P35" s="22"/>
    </row>
    <row r="36" spans="1:16" ht="39" customHeight="1" x14ac:dyDescent="0.2">
      <c r="A36" s="22"/>
      <c r="B36" s="35"/>
      <c r="C36" s="1244" t="s">
        <v>586</v>
      </c>
      <c r="D36" s="1245"/>
      <c r="E36" s="1246"/>
      <c r="F36" s="36">
        <v>6.02</v>
      </c>
      <c r="G36" s="37">
        <v>4.5</v>
      </c>
      <c r="H36" s="37">
        <v>5.0199999999999996</v>
      </c>
      <c r="I36" s="37">
        <v>5.05</v>
      </c>
      <c r="J36" s="38">
        <v>5.23</v>
      </c>
      <c r="K36" s="22"/>
      <c r="L36" s="22"/>
      <c r="M36" s="22"/>
      <c r="N36" s="22"/>
      <c r="O36" s="22"/>
      <c r="P36" s="22"/>
    </row>
    <row r="37" spans="1:16" ht="39" customHeight="1" x14ac:dyDescent="0.2">
      <c r="A37" s="22"/>
      <c r="B37" s="35"/>
      <c r="C37" s="1244" t="s">
        <v>587</v>
      </c>
      <c r="D37" s="1245"/>
      <c r="E37" s="1246"/>
      <c r="F37" s="36">
        <v>3.81</v>
      </c>
      <c r="G37" s="37">
        <v>2.4300000000000002</v>
      </c>
      <c r="H37" s="37">
        <v>2.52</v>
      </c>
      <c r="I37" s="37">
        <v>2.64</v>
      </c>
      <c r="J37" s="38">
        <v>3.27</v>
      </c>
      <c r="K37" s="22"/>
      <c r="L37" s="22"/>
      <c r="M37" s="22"/>
      <c r="N37" s="22"/>
      <c r="O37" s="22"/>
      <c r="P37" s="22"/>
    </row>
    <row r="38" spans="1:16" ht="39" customHeight="1" x14ac:dyDescent="0.2">
      <c r="A38" s="22"/>
      <c r="B38" s="35"/>
      <c r="C38" s="1244" t="s">
        <v>588</v>
      </c>
      <c r="D38" s="1245"/>
      <c r="E38" s="1246"/>
      <c r="F38" s="36">
        <v>1.55</v>
      </c>
      <c r="G38" s="37">
        <v>1.76</v>
      </c>
      <c r="H38" s="37">
        <v>1.91</v>
      </c>
      <c r="I38" s="37">
        <v>2.1800000000000002</v>
      </c>
      <c r="J38" s="38">
        <v>2.02</v>
      </c>
      <c r="K38" s="22"/>
      <c r="L38" s="22"/>
      <c r="M38" s="22"/>
      <c r="N38" s="22"/>
      <c r="O38" s="22"/>
      <c r="P38" s="22"/>
    </row>
    <row r="39" spans="1:16" ht="39" customHeight="1" x14ac:dyDescent="0.2">
      <c r="A39" s="22"/>
      <c r="B39" s="35"/>
      <c r="C39" s="1244" t="s">
        <v>589</v>
      </c>
      <c r="D39" s="1245"/>
      <c r="E39" s="1246"/>
      <c r="F39" s="36">
        <v>0.03</v>
      </c>
      <c r="G39" s="37">
        <v>0.45</v>
      </c>
      <c r="H39" s="37">
        <v>0.15</v>
      </c>
      <c r="I39" s="37">
        <v>0.18</v>
      </c>
      <c r="J39" s="38">
        <v>0.57999999999999996</v>
      </c>
      <c r="K39" s="22"/>
      <c r="L39" s="22"/>
      <c r="M39" s="22"/>
      <c r="N39" s="22"/>
      <c r="O39" s="22"/>
      <c r="P39" s="22"/>
    </row>
    <row r="40" spans="1:16" ht="39" customHeight="1" x14ac:dyDescent="0.2">
      <c r="A40" s="22"/>
      <c r="B40" s="35"/>
      <c r="C40" s="1244" t="s">
        <v>590</v>
      </c>
      <c r="D40" s="1245"/>
      <c r="E40" s="1246"/>
      <c r="F40" s="36">
        <v>0.11</v>
      </c>
      <c r="G40" s="37">
        <v>0.02</v>
      </c>
      <c r="H40" s="37">
        <v>0.19</v>
      </c>
      <c r="I40" s="37">
        <v>0.01</v>
      </c>
      <c r="J40" s="38">
        <v>0.08</v>
      </c>
      <c r="K40" s="22"/>
      <c r="L40" s="22"/>
      <c r="M40" s="22"/>
      <c r="N40" s="22"/>
      <c r="O40" s="22"/>
      <c r="P40" s="22"/>
    </row>
    <row r="41" spans="1:16" ht="39" customHeight="1" x14ac:dyDescent="0.2">
      <c r="A41" s="22"/>
      <c r="B41" s="35"/>
      <c r="C41" s="1244" t="s">
        <v>591</v>
      </c>
      <c r="D41" s="1245"/>
      <c r="E41" s="1246"/>
      <c r="F41" s="36">
        <v>0.12</v>
      </c>
      <c r="G41" s="37">
        <v>0.12</v>
      </c>
      <c r="H41" s="37">
        <v>0.05</v>
      </c>
      <c r="I41" s="37">
        <v>0.12</v>
      </c>
      <c r="J41" s="38">
        <v>0.05</v>
      </c>
      <c r="K41" s="22"/>
      <c r="L41" s="22"/>
      <c r="M41" s="22"/>
      <c r="N41" s="22"/>
      <c r="O41" s="22"/>
      <c r="P41" s="22"/>
    </row>
    <row r="42" spans="1:16" ht="39" customHeight="1" x14ac:dyDescent="0.2">
      <c r="A42" s="22"/>
      <c r="B42" s="39"/>
      <c r="C42" s="1244" t="s">
        <v>592</v>
      </c>
      <c r="D42" s="1245"/>
      <c r="E42" s="1246"/>
      <c r="F42" s="36" t="s">
        <v>533</v>
      </c>
      <c r="G42" s="37" t="s">
        <v>533</v>
      </c>
      <c r="H42" s="37" t="s">
        <v>533</v>
      </c>
      <c r="I42" s="37" t="s">
        <v>533</v>
      </c>
      <c r="J42" s="38" t="s">
        <v>533</v>
      </c>
      <c r="K42" s="22"/>
      <c r="L42" s="22"/>
      <c r="M42" s="22"/>
      <c r="N42" s="22"/>
      <c r="O42" s="22"/>
      <c r="P42" s="22"/>
    </row>
    <row r="43" spans="1:16" ht="39" customHeight="1" thickBot="1" x14ac:dyDescent="0.25">
      <c r="A43" s="22"/>
      <c r="B43" s="40"/>
      <c r="C43" s="1247" t="s">
        <v>593</v>
      </c>
      <c r="D43" s="1248"/>
      <c r="E43" s="1249"/>
      <c r="F43" s="41" t="s">
        <v>533</v>
      </c>
      <c r="G43" s="42" t="s">
        <v>533</v>
      </c>
      <c r="H43" s="42" t="s">
        <v>533</v>
      </c>
      <c r="I43" s="42" t="s">
        <v>533</v>
      </c>
      <c r="J43" s="43" t="s">
        <v>533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FB4L9fEGCVHph9dfu5wPBdLN8SFWMIze6ax0rJvrvnZMxWEYpaLwYw6rDRjqzvxbz8lkqIcR+kHj6fBkUxzuQ==" saltValue="dXkUI+GBOTEEYiWEasj6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blackAndWhite="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2178</v>
      </c>
      <c r="L45" s="60">
        <v>2226</v>
      </c>
      <c r="M45" s="60">
        <v>2221</v>
      </c>
      <c r="N45" s="60">
        <v>1858</v>
      </c>
      <c r="O45" s="61">
        <v>1851</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533</v>
      </c>
      <c r="L47" s="64" t="s">
        <v>533</v>
      </c>
      <c r="M47" s="64" t="s">
        <v>533</v>
      </c>
      <c r="N47" s="64" t="s">
        <v>533</v>
      </c>
      <c r="O47" s="65" t="s">
        <v>533</v>
      </c>
      <c r="P47" s="48"/>
      <c r="Q47" s="48"/>
      <c r="R47" s="48"/>
      <c r="S47" s="48"/>
      <c r="T47" s="48"/>
      <c r="U47" s="48"/>
    </row>
    <row r="48" spans="1:21" ht="30.75" customHeight="1" x14ac:dyDescent="0.2">
      <c r="A48" s="48"/>
      <c r="B48" s="1254"/>
      <c r="C48" s="1255"/>
      <c r="D48" s="62"/>
      <c r="E48" s="1260" t="s">
        <v>15</v>
      </c>
      <c r="F48" s="1260"/>
      <c r="G48" s="1260"/>
      <c r="H48" s="1260"/>
      <c r="I48" s="1260"/>
      <c r="J48" s="1261"/>
      <c r="K48" s="63">
        <v>643</v>
      </c>
      <c r="L48" s="64">
        <v>651</v>
      </c>
      <c r="M48" s="64">
        <v>689</v>
      </c>
      <c r="N48" s="64">
        <v>706</v>
      </c>
      <c r="O48" s="65">
        <v>674</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533</v>
      </c>
      <c r="L49" s="64" t="s">
        <v>533</v>
      </c>
      <c r="M49" s="64" t="s">
        <v>533</v>
      </c>
      <c r="N49" s="64" t="s">
        <v>533</v>
      </c>
      <c r="O49" s="65" t="s">
        <v>533</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533</v>
      </c>
      <c r="L50" s="64" t="s">
        <v>533</v>
      </c>
      <c r="M50" s="64" t="s">
        <v>533</v>
      </c>
      <c r="N50" s="64" t="s">
        <v>533</v>
      </c>
      <c r="O50" s="65" t="s">
        <v>533</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533</v>
      </c>
      <c r="L51" s="64" t="s">
        <v>533</v>
      </c>
      <c r="M51" s="64" t="s">
        <v>533</v>
      </c>
      <c r="N51" s="64" t="s">
        <v>533</v>
      </c>
      <c r="O51" s="65" t="s">
        <v>533</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2724</v>
      </c>
      <c r="L52" s="64">
        <v>2715</v>
      </c>
      <c r="M52" s="64">
        <v>2779</v>
      </c>
      <c r="N52" s="64">
        <v>2251</v>
      </c>
      <c r="O52" s="65">
        <v>2294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97</v>
      </c>
      <c r="L53" s="69">
        <v>162</v>
      </c>
      <c r="M53" s="69">
        <v>131</v>
      </c>
      <c r="N53" s="69">
        <v>313</v>
      </c>
      <c r="O53" s="70">
        <v>231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b24CfVDXRQGfY0DZXUL6Fg6pViBX68i8a8u3h/qQ3Ti2AZF42/nXsjXDQ0Bcgr0+1KG6VcGqwOv7FId2yIWQ==" saltValue="vmFC2I89lAqtFv8GO0Dv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blackAndWhite="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78" t="s">
        <v>30</v>
      </c>
      <c r="C41" s="1279"/>
      <c r="D41" s="102"/>
      <c r="E41" s="1284" t="s">
        <v>31</v>
      </c>
      <c r="F41" s="1284"/>
      <c r="G41" s="1284"/>
      <c r="H41" s="1285"/>
      <c r="I41" s="103">
        <v>16420</v>
      </c>
      <c r="J41" s="104">
        <v>16285</v>
      </c>
      <c r="K41" s="104">
        <v>15939</v>
      </c>
      <c r="L41" s="104">
        <v>15659</v>
      </c>
      <c r="M41" s="105">
        <v>15771</v>
      </c>
    </row>
    <row r="42" spans="2:13" ht="27.75" customHeight="1" x14ac:dyDescent="0.2">
      <c r="B42" s="1280"/>
      <c r="C42" s="1281"/>
      <c r="D42" s="106"/>
      <c r="E42" s="1286" t="s">
        <v>32</v>
      </c>
      <c r="F42" s="1286"/>
      <c r="G42" s="1286"/>
      <c r="H42" s="1287"/>
      <c r="I42" s="107" t="s">
        <v>533</v>
      </c>
      <c r="J42" s="108" t="s">
        <v>533</v>
      </c>
      <c r="K42" s="108" t="s">
        <v>533</v>
      </c>
      <c r="L42" s="108" t="s">
        <v>533</v>
      </c>
      <c r="M42" s="109" t="s">
        <v>533</v>
      </c>
    </row>
    <row r="43" spans="2:13" ht="27.75" customHeight="1" x14ac:dyDescent="0.2">
      <c r="B43" s="1280"/>
      <c r="C43" s="1281"/>
      <c r="D43" s="106"/>
      <c r="E43" s="1286" t="s">
        <v>33</v>
      </c>
      <c r="F43" s="1286"/>
      <c r="G43" s="1286"/>
      <c r="H43" s="1287"/>
      <c r="I43" s="107">
        <v>10209</v>
      </c>
      <c r="J43" s="108">
        <v>10023</v>
      </c>
      <c r="K43" s="108">
        <v>9487</v>
      </c>
      <c r="L43" s="108">
        <v>9518</v>
      </c>
      <c r="M43" s="109">
        <v>9652</v>
      </c>
    </row>
    <row r="44" spans="2:13" ht="27.75" customHeight="1" x14ac:dyDescent="0.2">
      <c r="B44" s="1280"/>
      <c r="C44" s="1281"/>
      <c r="D44" s="106"/>
      <c r="E44" s="1286" t="s">
        <v>34</v>
      </c>
      <c r="F44" s="1286"/>
      <c r="G44" s="1286"/>
      <c r="H44" s="1287"/>
      <c r="I44" s="107">
        <v>71</v>
      </c>
      <c r="J44" s="108">
        <v>62</v>
      </c>
      <c r="K44" s="108">
        <v>52</v>
      </c>
      <c r="L44" s="108">
        <v>43</v>
      </c>
      <c r="M44" s="109">
        <v>33</v>
      </c>
    </row>
    <row r="45" spans="2:13" ht="27.75" customHeight="1" x14ac:dyDescent="0.2">
      <c r="B45" s="1280"/>
      <c r="C45" s="1281"/>
      <c r="D45" s="106"/>
      <c r="E45" s="1286" t="s">
        <v>35</v>
      </c>
      <c r="F45" s="1286"/>
      <c r="G45" s="1286"/>
      <c r="H45" s="1287"/>
      <c r="I45" s="107">
        <v>2874</v>
      </c>
      <c r="J45" s="108">
        <v>2790</v>
      </c>
      <c r="K45" s="108">
        <v>2758</v>
      </c>
      <c r="L45" s="108">
        <v>2867</v>
      </c>
      <c r="M45" s="109">
        <v>2851</v>
      </c>
    </row>
    <row r="46" spans="2:13" ht="27.75" customHeight="1" x14ac:dyDescent="0.2">
      <c r="B46" s="1280"/>
      <c r="C46" s="1281"/>
      <c r="D46" s="110"/>
      <c r="E46" s="1286" t="s">
        <v>36</v>
      </c>
      <c r="F46" s="1286"/>
      <c r="G46" s="1286"/>
      <c r="H46" s="1287"/>
      <c r="I46" s="107">
        <v>52</v>
      </c>
      <c r="J46" s="108">
        <v>51</v>
      </c>
      <c r="K46" s="108">
        <v>51</v>
      </c>
      <c r="L46" s="108">
        <v>25</v>
      </c>
      <c r="M46" s="109">
        <v>55</v>
      </c>
    </row>
    <row r="47" spans="2:13" ht="27.75" customHeight="1" x14ac:dyDescent="0.2">
      <c r="B47" s="1280"/>
      <c r="C47" s="1281"/>
      <c r="D47" s="111"/>
      <c r="E47" s="1288" t="s">
        <v>37</v>
      </c>
      <c r="F47" s="1289"/>
      <c r="G47" s="1289"/>
      <c r="H47" s="1290"/>
      <c r="I47" s="107" t="s">
        <v>533</v>
      </c>
      <c r="J47" s="108" t="s">
        <v>533</v>
      </c>
      <c r="K47" s="108" t="s">
        <v>533</v>
      </c>
      <c r="L47" s="108" t="s">
        <v>533</v>
      </c>
      <c r="M47" s="109" t="s">
        <v>533</v>
      </c>
    </row>
    <row r="48" spans="2:13" ht="27.75" customHeight="1" x14ac:dyDescent="0.2">
      <c r="B48" s="1280"/>
      <c r="C48" s="1281"/>
      <c r="D48" s="106"/>
      <c r="E48" s="1286" t="s">
        <v>38</v>
      </c>
      <c r="F48" s="1286"/>
      <c r="G48" s="1286"/>
      <c r="H48" s="1287"/>
      <c r="I48" s="107" t="s">
        <v>533</v>
      </c>
      <c r="J48" s="108" t="s">
        <v>533</v>
      </c>
      <c r="K48" s="108" t="s">
        <v>533</v>
      </c>
      <c r="L48" s="108" t="s">
        <v>533</v>
      </c>
      <c r="M48" s="109" t="s">
        <v>533</v>
      </c>
    </row>
    <row r="49" spans="2:13" ht="27.75" customHeight="1" x14ac:dyDescent="0.2">
      <c r="B49" s="1282"/>
      <c r="C49" s="1283"/>
      <c r="D49" s="106"/>
      <c r="E49" s="1286" t="s">
        <v>39</v>
      </c>
      <c r="F49" s="1286"/>
      <c r="G49" s="1286"/>
      <c r="H49" s="1287"/>
      <c r="I49" s="107" t="s">
        <v>533</v>
      </c>
      <c r="J49" s="108" t="s">
        <v>533</v>
      </c>
      <c r="K49" s="108" t="s">
        <v>533</v>
      </c>
      <c r="L49" s="108" t="s">
        <v>533</v>
      </c>
      <c r="M49" s="109" t="s">
        <v>533</v>
      </c>
    </row>
    <row r="50" spans="2:13" ht="27.75" customHeight="1" x14ac:dyDescent="0.2">
      <c r="B50" s="1291" t="s">
        <v>40</v>
      </c>
      <c r="C50" s="1292"/>
      <c r="D50" s="112"/>
      <c r="E50" s="1286" t="s">
        <v>41</v>
      </c>
      <c r="F50" s="1286"/>
      <c r="G50" s="1286"/>
      <c r="H50" s="1287"/>
      <c r="I50" s="107">
        <v>7651</v>
      </c>
      <c r="J50" s="108">
        <v>7228</v>
      </c>
      <c r="K50" s="108">
        <v>6778</v>
      </c>
      <c r="L50" s="108">
        <v>6727</v>
      </c>
      <c r="M50" s="109">
        <v>6432</v>
      </c>
    </row>
    <row r="51" spans="2:13" ht="27.75" customHeight="1" x14ac:dyDescent="0.2">
      <c r="B51" s="1280"/>
      <c r="C51" s="1281"/>
      <c r="D51" s="106"/>
      <c r="E51" s="1286" t="s">
        <v>42</v>
      </c>
      <c r="F51" s="1286"/>
      <c r="G51" s="1286"/>
      <c r="H51" s="1287"/>
      <c r="I51" s="107">
        <v>6776</v>
      </c>
      <c r="J51" s="108">
        <v>7093</v>
      </c>
      <c r="K51" s="108">
        <v>6707</v>
      </c>
      <c r="L51" s="108">
        <v>7130</v>
      </c>
      <c r="M51" s="109">
        <v>7686</v>
      </c>
    </row>
    <row r="52" spans="2:13" ht="27.75" customHeight="1" x14ac:dyDescent="0.2">
      <c r="B52" s="1282"/>
      <c r="C52" s="1283"/>
      <c r="D52" s="106"/>
      <c r="E52" s="1286" t="s">
        <v>43</v>
      </c>
      <c r="F52" s="1286"/>
      <c r="G52" s="1286"/>
      <c r="H52" s="1287"/>
      <c r="I52" s="107">
        <v>19962</v>
      </c>
      <c r="J52" s="108">
        <v>19355</v>
      </c>
      <c r="K52" s="108">
        <v>18745</v>
      </c>
      <c r="L52" s="108">
        <v>18186</v>
      </c>
      <c r="M52" s="109">
        <v>18261</v>
      </c>
    </row>
    <row r="53" spans="2:13" ht="27.75" customHeight="1" thickBot="1" x14ac:dyDescent="0.25">
      <c r="B53" s="1293" t="s">
        <v>44</v>
      </c>
      <c r="C53" s="1294"/>
      <c r="D53" s="113"/>
      <c r="E53" s="1295" t="s">
        <v>45</v>
      </c>
      <c r="F53" s="1295"/>
      <c r="G53" s="1295"/>
      <c r="H53" s="1296"/>
      <c r="I53" s="114">
        <v>-4764</v>
      </c>
      <c r="J53" s="115">
        <v>-4463</v>
      </c>
      <c r="K53" s="115">
        <v>-3943</v>
      </c>
      <c r="L53" s="115">
        <v>-3931</v>
      </c>
      <c r="M53" s="116">
        <v>-4018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Swbv7oUrw6z89XWJYOACJ7bd8bzoqIIqFmK7rrc9kCotxVsRfnNl5P2CJNGMcpxNbvlf3S+z0zUyxa6nfkrw==" saltValue="SBiQSHOiqUSo6VO1x1nw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blackAndWhite="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48</v>
      </c>
      <c r="D55" s="1305"/>
      <c r="E55" s="1306"/>
      <c r="F55" s="128">
        <v>2975</v>
      </c>
      <c r="G55" s="128">
        <v>2809</v>
      </c>
      <c r="H55" s="129">
        <v>2384</v>
      </c>
    </row>
    <row r="56" spans="2:8" ht="52.5" customHeight="1" x14ac:dyDescent="0.2">
      <c r="B56" s="130"/>
      <c r="C56" s="1307" t="s">
        <v>49</v>
      </c>
      <c r="D56" s="1307"/>
      <c r="E56" s="1308"/>
      <c r="F56" s="131">
        <v>328</v>
      </c>
      <c r="G56" s="131">
        <v>328</v>
      </c>
      <c r="H56" s="132">
        <v>329</v>
      </c>
    </row>
    <row r="57" spans="2:8" ht="53.25" customHeight="1" x14ac:dyDescent="0.2">
      <c r="B57" s="130"/>
      <c r="C57" s="1309" t="s">
        <v>50</v>
      </c>
      <c r="D57" s="1309"/>
      <c r="E57" s="1310"/>
      <c r="F57" s="133">
        <v>4208</v>
      </c>
      <c r="G57" s="133">
        <v>4277</v>
      </c>
      <c r="H57" s="134">
        <v>4354</v>
      </c>
    </row>
    <row r="58" spans="2:8" ht="45.75" customHeight="1" x14ac:dyDescent="0.2">
      <c r="B58" s="135"/>
      <c r="C58" s="1297" t="s">
        <v>624</v>
      </c>
      <c r="D58" s="1298"/>
      <c r="E58" s="1299"/>
      <c r="F58" s="136">
        <v>1702</v>
      </c>
      <c r="G58" s="136">
        <v>1752</v>
      </c>
      <c r="H58" s="137">
        <v>1802</v>
      </c>
    </row>
    <row r="59" spans="2:8" ht="45.75" customHeight="1" x14ac:dyDescent="0.2">
      <c r="B59" s="135"/>
      <c r="C59" s="1297" t="s">
        <v>625</v>
      </c>
      <c r="D59" s="1298"/>
      <c r="E59" s="1299"/>
      <c r="F59" s="136">
        <v>1150</v>
      </c>
      <c r="G59" s="136">
        <v>1200</v>
      </c>
      <c r="H59" s="137">
        <v>1250</v>
      </c>
    </row>
    <row r="60" spans="2:8" ht="45.75" customHeight="1" x14ac:dyDescent="0.2">
      <c r="B60" s="135"/>
      <c r="C60" s="1297" t="s">
        <v>626</v>
      </c>
      <c r="D60" s="1298"/>
      <c r="E60" s="1299"/>
      <c r="F60" s="136">
        <v>920</v>
      </c>
      <c r="G60" s="136">
        <v>887</v>
      </c>
      <c r="H60" s="137">
        <v>854</v>
      </c>
    </row>
    <row r="61" spans="2:8" ht="45.75" customHeight="1" x14ac:dyDescent="0.2">
      <c r="B61" s="135"/>
      <c r="C61" s="1297" t="s">
        <v>627</v>
      </c>
      <c r="D61" s="1298"/>
      <c r="E61" s="1299"/>
      <c r="F61" s="136">
        <v>369</v>
      </c>
      <c r="G61" s="136">
        <v>369</v>
      </c>
      <c r="H61" s="137">
        <v>370</v>
      </c>
    </row>
    <row r="62" spans="2:8" ht="45.75" customHeight="1" thickBot="1" x14ac:dyDescent="0.25">
      <c r="B62" s="138"/>
      <c r="C62" s="1300" t="s">
        <v>628</v>
      </c>
      <c r="D62" s="1301"/>
      <c r="E62" s="1302"/>
      <c r="F62" s="139">
        <v>32</v>
      </c>
      <c r="G62" s="139">
        <v>33</v>
      </c>
      <c r="H62" s="140">
        <v>35</v>
      </c>
    </row>
    <row r="63" spans="2:8" ht="52.5" customHeight="1" thickBot="1" x14ac:dyDescent="0.25">
      <c r="B63" s="141"/>
      <c r="C63" s="1303" t="s">
        <v>51</v>
      </c>
      <c r="D63" s="1303"/>
      <c r="E63" s="1304"/>
      <c r="F63" s="142">
        <v>7511</v>
      </c>
      <c r="G63" s="142">
        <v>7415</v>
      </c>
      <c r="H63" s="143">
        <v>7067</v>
      </c>
    </row>
    <row r="64" spans="2:8" ht="15" customHeight="1" x14ac:dyDescent="0.2"/>
  </sheetData>
  <sheetProtection algorithmName="SHA-512" hashValue="0yR2nKtmVQXJm6zKVPn+w6tRiFXV0pVcYQ/48VEbb9/fxK7rijFt4AZSuib+ABuyqHiIWYaRO6EGUfyPG/OUbA==" saltValue="JHFfMANd4XaytHKXuvVY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blackAndWhite="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639</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639</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638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4" t="s">
        <v>642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634</v>
      </c>
    </row>
    <row r="50" spans="1:109" ht="13.2" x14ac:dyDescent="0.2">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574</v>
      </c>
      <c r="BQ50" s="1313"/>
      <c r="BR50" s="1313"/>
      <c r="BS50" s="1313"/>
      <c r="BT50" s="1313"/>
      <c r="BU50" s="1313"/>
      <c r="BV50" s="1313"/>
      <c r="BW50" s="1313"/>
      <c r="BX50" s="1313" t="s">
        <v>575</v>
      </c>
      <c r="BY50" s="1313"/>
      <c r="BZ50" s="1313"/>
      <c r="CA50" s="1313"/>
      <c r="CB50" s="1313"/>
      <c r="CC50" s="1313"/>
      <c r="CD50" s="1313"/>
      <c r="CE50" s="1313"/>
      <c r="CF50" s="1313" t="s">
        <v>576</v>
      </c>
      <c r="CG50" s="1313"/>
      <c r="CH50" s="1313"/>
      <c r="CI50" s="1313"/>
      <c r="CJ50" s="1313"/>
      <c r="CK50" s="1313"/>
      <c r="CL50" s="1313"/>
      <c r="CM50" s="1313"/>
      <c r="CN50" s="1313" t="s">
        <v>577</v>
      </c>
      <c r="CO50" s="1313"/>
      <c r="CP50" s="1313"/>
      <c r="CQ50" s="1313"/>
      <c r="CR50" s="1313"/>
      <c r="CS50" s="1313"/>
      <c r="CT50" s="1313"/>
      <c r="CU50" s="1313"/>
      <c r="CV50" s="1313" t="s">
        <v>578</v>
      </c>
      <c r="CW50" s="1313"/>
      <c r="CX50" s="1313"/>
      <c r="CY50" s="1313"/>
      <c r="CZ50" s="1313"/>
      <c r="DA50" s="1313"/>
      <c r="DB50" s="1313"/>
      <c r="DC50" s="1313"/>
    </row>
    <row r="51" spans="1:109" ht="13.5" customHeight="1" x14ac:dyDescent="0.2">
      <c r="B51" s="389"/>
      <c r="G51" s="1322"/>
      <c r="H51" s="1322"/>
      <c r="I51" s="1323"/>
      <c r="J51" s="1323"/>
      <c r="K51" s="1315"/>
      <c r="L51" s="1315"/>
      <c r="M51" s="1315"/>
      <c r="N51" s="1315"/>
      <c r="AM51" s="396"/>
      <c r="AN51" s="1314" t="s">
        <v>633</v>
      </c>
      <c r="AO51" s="1314"/>
      <c r="AP51" s="1314"/>
      <c r="AQ51" s="1314"/>
      <c r="AR51" s="1314"/>
      <c r="AS51" s="1314"/>
      <c r="AT51" s="1314"/>
      <c r="AU51" s="1314"/>
      <c r="AV51" s="1314"/>
      <c r="AW51" s="1314"/>
      <c r="AX51" s="1314"/>
      <c r="AY51" s="1314"/>
      <c r="AZ51" s="1314"/>
      <c r="BA51" s="1314"/>
      <c r="BB51" s="1314" t="s">
        <v>631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637</v>
      </c>
      <c r="BC53" s="1314"/>
      <c r="BD53" s="1314"/>
      <c r="BE53" s="1314"/>
      <c r="BF53" s="1314"/>
      <c r="BG53" s="1314"/>
      <c r="BH53" s="1314"/>
      <c r="BI53" s="1314"/>
      <c r="BJ53" s="1314"/>
      <c r="BK53" s="1314"/>
      <c r="BL53" s="1314"/>
      <c r="BM53" s="1314"/>
      <c r="BN53" s="1314"/>
      <c r="BO53" s="1314"/>
      <c r="BP53" s="1311">
        <v>65.2</v>
      </c>
      <c r="BQ53" s="1311"/>
      <c r="BR53" s="1311"/>
      <c r="BS53" s="1311"/>
      <c r="BT53" s="1311"/>
      <c r="BU53" s="1311"/>
      <c r="BV53" s="1311"/>
      <c r="BW53" s="1311"/>
      <c r="BX53" s="1311">
        <v>66.400000000000006</v>
      </c>
      <c r="BY53" s="1311"/>
      <c r="BZ53" s="1311"/>
      <c r="CA53" s="1311"/>
      <c r="CB53" s="1311"/>
      <c r="CC53" s="1311"/>
      <c r="CD53" s="1311"/>
      <c r="CE53" s="1311"/>
      <c r="CF53" s="1311">
        <v>66.7</v>
      </c>
      <c r="CG53" s="1311"/>
      <c r="CH53" s="1311"/>
      <c r="CI53" s="1311"/>
      <c r="CJ53" s="1311"/>
      <c r="CK53" s="1311"/>
      <c r="CL53" s="1311"/>
      <c r="CM53" s="1311"/>
      <c r="CN53" s="1311">
        <v>67.8</v>
      </c>
      <c r="CO53" s="1311"/>
      <c r="CP53" s="1311"/>
      <c r="CQ53" s="1311"/>
      <c r="CR53" s="1311"/>
      <c r="CS53" s="1311"/>
      <c r="CT53" s="1311"/>
      <c r="CU53" s="1311"/>
      <c r="CV53" s="1311">
        <v>70.099999999999994</v>
      </c>
      <c r="CW53" s="1311"/>
      <c r="CX53" s="1311"/>
      <c r="CY53" s="1311"/>
      <c r="CZ53" s="1311"/>
      <c r="DA53" s="1311"/>
      <c r="DB53" s="1311"/>
      <c r="DC53" s="1311"/>
    </row>
    <row r="54" spans="1:109" ht="13.2" x14ac:dyDescent="0.2">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6"/>
      <c r="H55" s="1316"/>
      <c r="I55" s="1316"/>
      <c r="J55" s="1316"/>
      <c r="K55" s="1315"/>
      <c r="L55" s="1315"/>
      <c r="M55" s="1315"/>
      <c r="N55" s="1315"/>
      <c r="AN55" s="1313" t="s">
        <v>632</v>
      </c>
      <c r="AO55" s="1313"/>
      <c r="AP55" s="1313"/>
      <c r="AQ55" s="1313"/>
      <c r="AR55" s="1313"/>
      <c r="AS55" s="1313"/>
      <c r="AT55" s="1313"/>
      <c r="AU55" s="1313"/>
      <c r="AV55" s="1313"/>
      <c r="AW55" s="1313"/>
      <c r="AX55" s="1313"/>
      <c r="AY55" s="1313"/>
      <c r="AZ55" s="1313"/>
      <c r="BA55" s="1313"/>
      <c r="BB55" s="1314" t="s">
        <v>631</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37.299999999999997</v>
      </c>
      <c r="CW55" s="1311"/>
      <c r="CX55" s="1311"/>
      <c r="CY55" s="1311"/>
      <c r="CZ55" s="1311"/>
      <c r="DA55" s="1311"/>
      <c r="DB55" s="1311"/>
      <c r="DC55" s="1311"/>
    </row>
    <row r="56" spans="1:109" ht="13.2" x14ac:dyDescent="0.2">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637</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2" x14ac:dyDescent="0.2">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636</v>
      </c>
    </row>
    <row r="64" spans="1:109" ht="13.2" x14ac:dyDescent="0.2">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4" t="s">
        <v>641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634</v>
      </c>
    </row>
    <row r="72" spans="2:107" ht="13.2" x14ac:dyDescent="0.2">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574</v>
      </c>
      <c r="BQ72" s="1313"/>
      <c r="BR72" s="1313"/>
      <c r="BS72" s="1313"/>
      <c r="BT72" s="1313"/>
      <c r="BU72" s="1313"/>
      <c r="BV72" s="1313"/>
      <c r="BW72" s="1313"/>
      <c r="BX72" s="1313" t="s">
        <v>575</v>
      </c>
      <c r="BY72" s="1313"/>
      <c r="BZ72" s="1313"/>
      <c r="CA72" s="1313"/>
      <c r="CB72" s="1313"/>
      <c r="CC72" s="1313"/>
      <c r="CD72" s="1313"/>
      <c r="CE72" s="1313"/>
      <c r="CF72" s="1313" t="s">
        <v>576</v>
      </c>
      <c r="CG72" s="1313"/>
      <c r="CH72" s="1313"/>
      <c r="CI72" s="1313"/>
      <c r="CJ72" s="1313"/>
      <c r="CK72" s="1313"/>
      <c r="CL72" s="1313"/>
      <c r="CM72" s="1313"/>
      <c r="CN72" s="1313" t="s">
        <v>577</v>
      </c>
      <c r="CO72" s="1313"/>
      <c r="CP72" s="1313"/>
      <c r="CQ72" s="1313"/>
      <c r="CR72" s="1313"/>
      <c r="CS72" s="1313"/>
      <c r="CT72" s="1313"/>
      <c r="CU72" s="1313"/>
      <c r="CV72" s="1313" t="s">
        <v>578</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633</v>
      </c>
      <c r="AO73" s="1314"/>
      <c r="AP73" s="1314"/>
      <c r="AQ73" s="1314"/>
      <c r="AR73" s="1314"/>
      <c r="AS73" s="1314"/>
      <c r="AT73" s="1314"/>
      <c r="AU73" s="1314"/>
      <c r="AV73" s="1314"/>
      <c r="AW73" s="1314"/>
      <c r="AX73" s="1314"/>
      <c r="AY73" s="1314"/>
      <c r="AZ73" s="1314"/>
      <c r="BA73" s="1314"/>
      <c r="BB73" s="1314" t="s">
        <v>631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1.4</v>
      </c>
      <c r="BQ75" s="1311"/>
      <c r="BR75" s="1311"/>
      <c r="BS75" s="1311"/>
      <c r="BT75" s="1311"/>
      <c r="BU75" s="1311"/>
      <c r="BV75" s="1311"/>
      <c r="BW75" s="1311"/>
      <c r="BX75" s="1311">
        <v>1.4</v>
      </c>
      <c r="BY75" s="1311"/>
      <c r="BZ75" s="1311"/>
      <c r="CA75" s="1311"/>
      <c r="CB75" s="1311"/>
      <c r="CC75" s="1311"/>
      <c r="CD75" s="1311"/>
      <c r="CE75" s="1311"/>
      <c r="CF75" s="1311">
        <v>1.1000000000000001</v>
      </c>
      <c r="CG75" s="1311"/>
      <c r="CH75" s="1311"/>
      <c r="CI75" s="1311"/>
      <c r="CJ75" s="1311"/>
      <c r="CK75" s="1311"/>
      <c r="CL75" s="1311"/>
      <c r="CM75" s="1311"/>
      <c r="CN75" s="1311">
        <v>1.8</v>
      </c>
      <c r="CO75" s="1311"/>
      <c r="CP75" s="1311"/>
      <c r="CQ75" s="1311"/>
      <c r="CR75" s="1311"/>
      <c r="CS75" s="1311"/>
      <c r="CT75" s="1311"/>
      <c r="CU75" s="1311"/>
      <c r="CV75" s="1311">
        <v>2</v>
      </c>
      <c r="CW75" s="1311"/>
      <c r="CX75" s="1311"/>
      <c r="CY75" s="1311"/>
      <c r="CZ75" s="1311"/>
      <c r="DA75" s="1311"/>
      <c r="DB75" s="1311"/>
      <c r="DC75" s="1311"/>
    </row>
    <row r="76" spans="2:107" ht="13.2" x14ac:dyDescent="0.2">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6"/>
      <c r="H77" s="1316"/>
      <c r="I77" s="1316"/>
      <c r="J77" s="1316"/>
      <c r="K77" s="1312"/>
      <c r="L77" s="1312"/>
      <c r="M77" s="1312"/>
      <c r="N77" s="1312"/>
      <c r="AN77" s="1313" t="s">
        <v>632</v>
      </c>
      <c r="AO77" s="1313"/>
      <c r="AP77" s="1313"/>
      <c r="AQ77" s="1313"/>
      <c r="AR77" s="1313"/>
      <c r="AS77" s="1313"/>
      <c r="AT77" s="1313"/>
      <c r="AU77" s="1313"/>
      <c r="AV77" s="1313"/>
      <c r="AW77" s="1313"/>
      <c r="AX77" s="1313"/>
      <c r="AY77" s="1313"/>
      <c r="AZ77" s="1313"/>
      <c r="BA77" s="1313"/>
      <c r="BB77" s="1314" t="s">
        <v>631</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37.299999999999997</v>
      </c>
      <c r="CW77" s="1311"/>
      <c r="CX77" s="1311"/>
      <c r="CY77" s="1311"/>
      <c r="CZ77" s="1311"/>
      <c r="DA77" s="1311"/>
      <c r="DB77" s="1311"/>
      <c r="DC77" s="1311"/>
    </row>
    <row r="78" spans="2:107" ht="13.2" x14ac:dyDescent="0.2">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630</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8.6</v>
      </c>
      <c r="CW79" s="1311"/>
      <c r="CX79" s="1311"/>
      <c r="CY79" s="1311"/>
      <c r="CZ79" s="1311"/>
      <c r="DA79" s="1311"/>
      <c r="DB79" s="1311"/>
      <c r="DC79" s="1311"/>
    </row>
    <row r="80" spans="2:107" ht="13.2" x14ac:dyDescent="0.2">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Wj4r373o/vZYGCKbYB/5z8v08lf4RCT+3NeetiuQWr5AgJnTqMEIx9Rz1ri2EC6QcK8Xea1UivAEt14LwyCLxQ==" saltValue="ThfE8VHV8RGqy+T6fn2H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640</v>
      </c>
    </row>
  </sheetData>
  <sheetProtection algorithmName="SHA-512" hashValue="ifUl/lzHlb82Dj0AwivvOa8Du1UOsHbMtlRNIuvAqfWGeoFwgo3bJwHZTyHM82WHSWOgTMzpLuVXHei1Q+DAag==" saltValue="c3mTaIajdohr1Piq/YILc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640</v>
      </c>
    </row>
  </sheetData>
  <sheetProtection algorithmName="SHA-512" hashValue="ZEOO2wbM8Zq9oeX1eY0Ip6nNFmqoYpruRgpYrQk14RnQk+z13a14NBksEAW3KKFuH4PtB8Q2XMBYPTm/JlcpoQ==" saltValue="tnSJKQxZoj+67CrXxCxS2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571</v>
      </c>
      <c r="G2" s="157"/>
      <c r="H2" s="158"/>
    </row>
    <row r="3" spans="1:8" x14ac:dyDescent="0.2">
      <c r="A3" s="154" t="s">
        <v>564</v>
      </c>
      <c r="B3" s="159"/>
      <c r="C3" s="160"/>
      <c r="D3" s="161">
        <v>43709</v>
      </c>
      <c r="E3" s="162"/>
      <c r="F3" s="163">
        <v>57295</v>
      </c>
      <c r="G3" s="164"/>
      <c r="H3" s="165"/>
    </row>
    <row r="4" spans="1:8" x14ac:dyDescent="0.2">
      <c r="A4" s="166"/>
      <c r="B4" s="167"/>
      <c r="C4" s="168"/>
      <c r="D4" s="169">
        <v>34795</v>
      </c>
      <c r="E4" s="170"/>
      <c r="F4" s="171">
        <v>32771</v>
      </c>
      <c r="G4" s="172"/>
      <c r="H4" s="173"/>
    </row>
    <row r="5" spans="1:8" x14ac:dyDescent="0.2">
      <c r="A5" s="154" t="s">
        <v>566</v>
      </c>
      <c r="B5" s="159"/>
      <c r="C5" s="160"/>
      <c r="D5" s="161">
        <v>52110</v>
      </c>
      <c r="E5" s="162"/>
      <c r="F5" s="163">
        <v>54110</v>
      </c>
      <c r="G5" s="164"/>
      <c r="H5" s="165"/>
    </row>
    <row r="6" spans="1:8" x14ac:dyDescent="0.2">
      <c r="A6" s="166"/>
      <c r="B6" s="167"/>
      <c r="C6" s="168"/>
      <c r="D6" s="169">
        <v>41241</v>
      </c>
      <c r="E6" s="170"/>
      <c r="F6" s="171">
        <v>30620</v>
      </c>
      <c r="G6" s="172"/>
      <c r="H6" s="173"/>
    </row>
    <row r="7" spans="1:8" x14ac:dyDescent="0.2">
      <c r="A7" s="154" t="s">
        <v>567</v>
      </c>
      <c r="B7" s="159"/>
      <c r="C7" s="160"/>
      <c r="D7" s="161">
        <v>44003</v>
      </c>
      <c r="E7" s="162"/>
      <c r="F7" s="163">
        <v>54684</v>
      </c>
      <c r="G7" s="164"/>
      <c r="H7" s="165"/>
    </row>
    <row r="8" spans="1:8" x14ac:dyDescent="0.2">
      <c r="A8" s="166"/>
      <c r="B8" s="167"/>
      <c r="C8" s="168"/>
      <c r="D8" s="169">
        <v>37788</v>
      </c>
      <c r="E8" s="170"/>
      <c r="F8" s="171">
        <v>32829</v>
      </c>
      <c r="G8" s="172"/>
      <c r="H8" s="173"/>
    </row>
    <row r="9" spans="1:8" x14ac:dyDescent="0.2">
      <c r="A9" s="154" t="s">
        <v>568</v>
      </c>
      <c r="B9" s="159"/>
      <c r="C9" s="160"/>
      <c r="D9" s="161">
        <v>56571</v>
      </c>
      <c r="E9" s="162"/>
      <c r="F9" s="163">
        <v>62383</v>
      </c>
      <c r="G9" s="164"/>
      <c r="H9" s="165"/>
    </row>
    <row r="10" spans="1:8" x14ac:dyDescent="0.2">
      <c r="A10" s="166"/>
      <c r="B10" s="167"/>
      <c r="C10" s="168"/>
      <c r="D10" s="169">
        <v>28976</v>
      </c>
      <c r="E10" s="170"/>
      <c r="F10" s="171">
        <v>35325</v>
      </c>
      <c r="G10" s="172"/>
      <c r="H10" s="173"/>
    </row>
    <row r="11" spans="1:8" x14ac:dyDescent="0.2">
      <c r="A11" s="154" t="s">
        <v>569</v>
      </c>
      <c r="B11" s="159"/>
      <c r="C11" s="160"/>
      <c r="D11" s="161">
        <v>55071</v>
      </c>
      <c r="E11" s="162"/>
      <c r="F11" s="163">
        <v>76347</v>
      </c>
      <c r="G11" s="164"/>
      <c r="H11" s="165"/>
    </row>
    <row r="12" spans="1:8" x14ac:dyDescent="0.2">
      <c r="A12" s="166"/>
      <c r="B12" s="167"/>
      <c r="C12" s="174"/>
      <c r="D12" s="169">
        <v>27350</v>
      </c>
      <c r="E12" s="170"/>
      <c r="F12" s="171">
        <v>41762</v>
      </c>
      <c r="G12" s="172"/>
      <c r="H12" s="173"/>
    </row>
    <row r="13" spans="1:8" x14ac:dyDescent="0.2">
      <c r="A13" s="154"/>
      <c r="B13" s="159"/>
      <c r="C13" s="175"/>
      <c r="D13" s="176">
        <v>50293</v>
      </c>
      <c r="E13" s="177"/>
      <c r="F13" s="178">
        <v>60964</v>
      </c>
      <c r="G13" s="179"/>
      <c r="H13" s="165"/>
    </row>
    <row r="14" spans="1:8" x14ac:dyDescent="0.2">
      <c r="A14" s="166"/>
      <c r="B14" s="167"/>
      <c r="C14" s="168"/>
      <c r="D14" s="169">
        <v>34030</v>
      </c>
      <c r="E14" s="170"/>
      <c r="F14" s="171">
        <v>34661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2.56</v>
      </c>
      <c r="C19" s="180">
        <f>ROUND(VALUE(SUBSTITUTE(実質収支比率等に係る経年分析!G$48,"▲","-")),2)</f>
        <v>5.25</v>
      </c>
      <c r="D19" s="180">
        <f>ROUND(VALUE(SUBSTITUTE(実質収支比率等に係る経年分析!H$48,"▲","-")),2)</f>
        <v>7.73</v>
      </c>
      <c r="E19" s="180">
        <f>ROUND(VALUE(SUBSTITUTE(実質収支比率等に係る経年分析!I$48,"▲","-")),2)</f>
        <v>5.1100000000000003</v>
      </c>
      <c r="F19" s="180">
        <f>ROUND(VALUE(SUBSTITUTE(実質収支比率等に係る経年分析!J$48,"▲","-")),2)</f>
        <v>6.75</v>
      </c>
    </row>
    <row r="20" spans="1:11" x14ac:dyDescent="0.2">
      <c r="A20" s="180" t="s">
        <v>55</v>
      </c>
      <c r="B20" s="180">
        <f>ROUND(VALUE(SUBSTITUTE(実質収支比率等に係る経年分析!F$47,"▲","-")),2)</f>
        <v>30.93</v>
      </c>
      <c r="C20" s="180">
        <f>ROUND(VALUE(SUBSTITUTE(実質収支比率等に係る経年分析!G$47,"▲","-")),2)</f>
        <v>27.15</v>
      </c>
      <c r="D20" s="180">
        <f>ROUND(VALUE(SUBSTITUTE(実質収支比率等に係る経年分析!H$47,"▲","-")),2)</f>
        <v>22.59</v>
      </c>
      <c r="E20" s="180">
        <f>ROUND(VALUE(SUBSTITUTE(実質収支比率等に係る経年分析!I$47,"▲","-")),2)</f>
        <v>21.96</v>
      </c>
      <c r="F20" s="180">
        <f>ROUND(VALUE(SUBSTITUTE(実質収支比率等に係る経年分析!J$47,"▲","-")),2)</f>
        <v>17.93</v>
      </c>
    </row>
    <row r="21" spans="1:11" x14ac:dyDescent="0.2">
      <c r="A21" s="180" t="s">
        <v>56</v>
      </c>
      <c r="B21" s="180">
        <f>IF(ISNUMBER(VALUE(SUBSTITUTE(実質収支比率等に係る経年分析!F$49,"▲","-"))),ROUND(VALUE(SUBSTITUTE(実質収支比率等に係る経年分析!F$49,"▲","-")),2),NA())</f>
        <v>-10.87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-4.01</v>
      </c>
      <c r="E21" s="180">
        <f>IF(ISNUMBER(VALUE(SUBSTITUTE(実質収支比率等に係る経年分析!I$49,"▲","-"))),ROUND(VALUE(SUBSTITUTE(実質収支比率等に係る経年分析!I$49,"▲","-")),2),NA())</f>
        <v>-8.1300000000000008</v>
      </c>
      <c r="F21" s="180">
        <f>IF(ISNUMBER(VALUE(SUBSTITUTE(実質収支比率等に係る経年分析!J$49,"▲","-"))),ROUND(VALUE(SUBSTITUTE(実質収支比率等に係る経年分析!J$49,"▲","-")),2),NA())</f>
        <v>-3.85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2">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2.1800000000000002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2.02</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3.27</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5.23</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2724</v>
      </c>
      <c r="E42" s="182"/>
      <c r="F42" s="182"/>
      <c r="G42" s="182">
        <f>'実質公債費比率（分子）の構造'!L$52</f>
        <v>2715</v>
      </c>
      <c r="H42" s="182"/>
      <c r="I42" s="182"/>
      <c r="J42" s="182">
        <f>'実質公債費比率（分子）の構造'!M$52</f>
        <v>2779</v>
      </c>
      <c r="K42" s="182"/>
      <c r="L42" s="182"/>
      <c r="M42" s="182">
        <f>'実質公債費比率（分子）の構造'!N$52</f>
        <v>2251</v>
      </c>
      <c r="N42" s="182"/>
      <c r="O42" s="182"/>
      <c r="P42" s="182">
        <f>'実質公債費比率（分子）の構造'!O$52</f>
        <v>2294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643</v>
      </c>
      <c r="C46" s="182"/>
      <c r="D46" s="182"/>
      <c r="E46" s="182">
        <f>'実質公債費比率（分子）の構造'!L$48</f>
        <v>651</v>
      </c>
      <c r="F46" s="182"/>
      <c r="G46" s="182"/>
      <c r="H46" s="182">
        <f>'実質公債費比率（分子）の構造'!M$48</f>
        <v>689</v>
      </c>
      <c r="I46" s="182"/>
      <c r="J46" s="182"/>
      <c r="K46" s="182">
        <f>'実質公債費比率（分子）の構造'!N$48</f>
        <v>706</v>
      </c>
      <c r="L46" s="182"/>
      <c r="M46" s="182"/>
      <c r="N46" s="182">
        <f>'実質公債費比率（分子）の構造'!O$48</f>
        <v>674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2178</v>
      </c>
      <c r="C49" s="182"/>
      <c r="D49" s="182"/>
      <c r="E49" s="182">
        <f>'実質公債費比率（分子）の構造'!L$45</f>
        <v>2226</v>
      </c>
      <c r="F49" s="182"/>
      <c r="G49" s="182"/>
      <c r="H49" s="182">
        <f>'実質公債費比率（分子）の構造'!M$45</f>
        <v>2221</v>
      </c>
      <c r="I49" s="182"/>
      <c r="J49" s="182"/>
      <c r="K49" s="182">
        <f>'実質公債費比率（分子）の構造'!N$45</f>
        <v>1858</v>
      </c>
      <c r="L49" s="182"/>
      <c r="M49" s="182"/>
      <c r="N49" s="182">
        <f>'実質公債費比率（分子）の構造'!O$45</f>
        <v>1851</v>
      </c>
      <c r="O49" s="182"/>
      <c r="P49" s="182"/>
    </row>
    <row r="50" spans="1:16" x14ac:dyDescent="0.2">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231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19962</v>
      </c>
      <c r="E56" s="181"/>
      <c r="F56" s="181"/>
      <c r="G56" s="181">
        <f>'将来負担比率（分子）の構造'!J$52</f>
        <v>19355</v>
      </c>
      <c r="H56" s="181"/>
      <c r="I56" s="181"/>
      <c r="J56" s="181">
        <f>'将来負担比率（分子）の構造'!K$52</f>
        <v>18745</v>
      </c>
      <c r="K56" s="181"/>
      <c r="L56" s="181"/>
      <c r="M56" s="181">
        <f>'将来負担比率（分子）の構造'!L$52</f>
        <v>18186</v>
      </c>
      <c r="N56" s="181"/>
      <c r="O56" s="181"/>
      <c r="P56" s="181">
        <f>'将来負担比率（分子）の構造'!M$52</f>
        <v>18261</v>
      </c>
    </row>
    <row r="57" spans="1:16" x14ac:dyDescent="0.2">
      <c r="A57" s="181" t="s">
        <v>42</v>
      </c>
      <c r="B57" s="181"/>
      <c r="C57" s="181"/>
      <c r="D57" s="181">
        <f>'将来負担比率（分子）の構造'!I$51</f>
        <v>6776</v>
      </c>
      <c r="E57" s="181"/>
      <c r="F57" s="181"/>
      <c r="G57" s="181">
        <f>'将来負担比率（分子）の構造'!J$51</f>
        <v>7093</v>
      </c>
      <c r="H57" s="181"/>
      <c r="I57" s="181"/>
      <c r="J57" s="181">
        <f>'将来負担比率（分子）の構造'!K$51</f>
        <v>6707</v>
      </c>
      <c r="K57" s="181"/>
      <c r="L57" s="181"/>
      <c r="M57" s="181">
        <f>'将来負担比率（分子）の構造'!L$51</f>
        <v>7130</v>
      </c>
      <c r="N57" s="181"/>
      <c r="O57" s="181"/>
      <c r="P57" s="181">
        <f>'将来負担比率（分子）の構造'!M$51</f>
        <v>7686</v>
      </c>
    </row>
    <row r="58" spans="1:16" x14ac:dyDescent="0.2">
      <c r="A58" s="181" t="s">
        <v>41</v>
      </c>
      <c r="B58" s="181"/>
      <c r="C58" s="181"/>
      <c r="D58" s="181">
        <f>'将来負担比率（分子）の構造'!I$50</f>
        <v>7651</v>
      </c>
      <c r="E58" s="181"/>
      <c r="F58" s="181"/>
      <c r="G58" s="181">
        <f>'将来負担比率（分子）の構造'!J$50</f>
        <v>7228</v>
      </c>
      <c r="H58" s="181"/>
      <c r="I58" s="181"/>
      <c r="J58" s="181">
        <f>'将来負担比率（分子）の構造'!K$50</f>
        <v>6778</v>
      </c>
      <c r="K58" s="181"/>
      <c r="L58" s="181"/>
      <c r="M58" s="181">
        <f>'将来負担比率（分子）の構造'!L$50</f>
        <v>6727</v>
      </c>
      <c r="N58" s="181"/>
      <c r="O58" s="181"/>
      <c r="P58" s="181">
        <f>'将来負担比率（分子）の構造'!M$50</f>
        <v>6432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52</v>
      </c>
      <c r="C61" s="181"/>
      <c r="D61" s="181"/>
      <c r="E61" s="181">
        <f>'将来負担比率（分子）の構造'!J$46</f>
        <v>51</v>
      </c>
      <c r="F61" s="181"/>
      <c r="G61" s="181"/>
      <c r="H61" s="181">
        <f>'将来負担比率（分子）の構造'!K$46</f>
        <v>51</v>
      </c>
      <c r="I61" s="181"/>
      <c r="J61" s="181"/>
      <c r="K61" s="181">
        <f>'将来負担比率（分子）の構造'!L$46</f>
        <v>25</v>
      </c>
      <c r="L61" s="181"/>
      <c r="M61" s="181"/>
      <c r="N61" s="181">
        <f>'将来負担比率（分子）の構造'!M$46</f>
        <v>55</v>
      </c>
      <c r="O61" s="181"/>
      <c r="P61" s="181"/>
    </row>
    <row r="62" spans="1:16" x14ac:dyDescent="0.2">
      <c r="A62" s="181" t="s">
        <v>35</v>
      </c>
      <c r="B62" s="181">
        <f>'将来負担比率（分子）の構造'!I$45</f>
        <v>2874</v>
      </c>
      <c r="C62" s="181"/>
      <c r="D62" s="181"/>
      <c r="E62" s="181">
        <f>'将来負担比率（分子）の構造'!J$45</f>
        <v>2790</v>
      </c>
      <c r="F62" s="181"/>
      <c r="G62" s="181"/>
      <c r="H62" s="181">
        <f>'将来負担比率（分子）の構造'!K$45</f>
        <v>2758</v>
      </c>
      <c r="I62" s="181"/>
      <c r="J62" s="181"/>
      <c r="K62" s="181">
        <f>'将来負担比率（分子）の構造'!L$45</f>
        <v>2867</v>
      </c>
      <c r="L62" s="181"/>
      <c r="M62" s="181"/>
      <c r="N62" s="181">
        <f>'将来負担比率（分子）の構造'!M$45</f>
        <v>2851</v>
      </c>
      <c r="O62" s="181"/>
      <c r="P62" s="181"/>
    </row>
    <row r="63" spans="1:16" x14ac:dyDescent="0.2">
      <c r="A63" s="181" t="s">
        <v>34</v>
      </c>
      <c r="B63" s="181">
        <f>'将来負担比率（分子）の構造'!I$44</f>
        <v>71</v>
      </c>
      <c r="C63" s="181"/>
      <c r="D63" s="181"/>
      <c r="E63" s="181">
        <f>'将来負担比率（分子）の構造'!J$44</f>
        <v>62</v>
      </c>
      <c r="F63" s="181"/>
      <c r="G63" s="181"/>
      <c r="H63" s="181">
        <f>'将来負担比率（分子）の構造'!K$44</f>
        <v>52</v>
      </c>
      <c r="I63" s="181"/>
      <c r="J63" s="181"/>
      <c r="K63" s="181">
        <f>'将来負担比率（分子）の構造'!L$44</f>
        <v>43</v>
      </c>
      <c r="L63" s="181"/>
      <c r="M63" s="181"/>
      <c r="N63" s="181">
        <f>'将来負担比率（分子）の構造'!M$44</f>
        <v>33</v>
      </c>
      <c r="O63" s="181"/>
      <c r="P63" s="181"/>
    </row>
    <row r="64" spans="1:16" x14ac:dyDescent="0.2">
      <c r="A64" s="181" t="s">
        <v>33</v>
      </c>
      <c r="B64" s="181">
        <f>'将来負担比率（分子）の構造'!I$43</f>
        <v>10209</v>
      </c>
      <c r="C64" s="181"/>
      <c r="D64" s="181"/>
      <c r="E64" s="181">
        <f>'将来負担比率（分子）の構造'!J$43</f>
        <v>10023</v>
      </c>
      <c r="F64" s="181"/>
      <c r="G64" s="181"/>
      <c r="H64" s="181">
        <f>'将来負担比率（分子）の構造'!K$43</f>
        <v>9487</v>
      </c>
      <c r="I64" s="181"/>
      <c r="J64" s="181"/>
      <c r="K64" s="181">
        <f>'将来負担比率（分子）の構造'!L$43</f>
        <v>9518</v>
      </c>
      <c r="L64" s="181"/>
      <c r="M64" s="181"/>
      <c r="N64" s="181">
        <f>'将来負担比率（分子）の構造'!M$43</f>
        <v>9652</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16420</v>
      </c>
      <c r="C66" s="181"/>
      <c r="D66" s="181"/>
      <c r="E66" s="181">
        <f>'将来負担比率（分子）の構造'!J$41</f>
        <v>16285</v>
      </c>
      <c r="F66" s="181"/>
      <c r="G66" s="181"/>
      <c r="H66" s="181">
        <f>'将来負担比率（分子）の構造'!K$41</f>
        <v>15939</v>
      </c>
      <c r="I66" s="181"/>
      <c r="J66" s="181"/>
      <c r="K66" s="181">
        <f>'将来負担比率（分子）の構造'!L$41</f>
        <v>15659</v>
      </c>
      <c r="L66" s="181"/>
      <c r="M66" s="181"/>
      <c r="N66" s="181">
        <f>'将来負担比率（分子）の構造'!M$41</f>
        <v>15771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2975</v>
      </c>
      <c r="C72" s="185">
        <f>基金残高に係る経年分析!G55</f>
        <v>2809</v>
      </c>
      <c r="D72" s="185">
        <f>基金残高に係る経年分析!H55</f>
        <v>2384</v>
      </c>
    </row>
    <row r="73" spans="1:16" x14ac:dyDescent="0.2">
      <c r="A73" s="184" t="s">
        <v>78</v>
      </c>
      <c r="B73" s="185">
        <f>基金残高に係る経年分析!F56</f>
        <v>328</v>
      </c>
      <c r="C73" s="185">
        <f>基金残高に係る経年分析!G56</f>
        <v>328</v>
      </c>
      <c r="D73" s="185">
        <f>基金残高に係る経年分析!H56</f>
        <v>329</v>
      </c>
    </row>
    <row r="74" spans="1:16" x14ac:dyDescent="0.2">
      <c r="A74" s="184" t="s">
        <v>79</v>
      </c>
      <c r="B74" s="185">
        <f>基金残高に係る経年分析!F57</f>
        <v>4208</v>
      </c>
      <c r="C74" s="185">
        <f>基金残高に係る経年分析!G57</f>
        <v>4277</v>
      </c>
      <c r="D74" s="185">
        <f>基金残高に係る経年分析!H57</f>
        <v>4354</v>
      </c>
    </row>
  </sheetData>
  <sheetProtection algorithmName="SHA-512" hashValue="i/nGs0UIvj3bqnXH6i8Su32UvgguB/AnHn9HOUbj3MfrV/5rebNk0hKM9xVRbuqYbIm5qvRoVjHQFt5eTReE7g==" saltValue="+luniAA+7I/ewT+QYEp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234</v>
      </c>
      <c r="C5" s="672"/>
      <c r="D5" s="672"/>
      <c r="E5" s="672"/>
      <c r="F5" s="672"/>
      <c r="G5" s="672"/>
      <c r="H5" s="672"/>
      <c r="I5" s="672"/>
      <c r="J5" s="672"/>
      <c r="K5" s="672"/>
      <c r="L5" s="672"/>
      <c r="M5" s="672"/>
      <c r="N5" s="672"/>
      <c r="O5" s="672"/>
      <c r="P5" s="672"/>
      <c r="Q5" s="673"/>
      <c r="R5" s="674">
        <v>10142636</v>
      </c>
      <c r="S5" s="675"/>
      <c r="T5" s="675"/>
      <c r="U5" s="675"/>
      <c r="V5" s="675"/>
      <c r="W5" s="675"/>
      <c r="X5" s="675"/>
      <c r="Y5" s="676"/>
      <c r="Z5" s="677">
        <v>36.700000000000003</v>
      </c>
      <c r="AA5" s="677"/>
      <c r="AB5" s="677"/>
      <c r="AC5" s="677"/>
      <c r="AD5" s="678">
        <v>9391927</v>
      </c>
      <c r="AE5" s="678"/>
      <c r="AF5" s="678"/>
      <c r="AG5" s="678"/>
      <c r="AH5" s="678"/>
      <c r="AI5" s="678"/>
      <c r="AJ5" s="678"/>
      <c r="AK5" s="678"/>
      <c r="AL5" s="679">
        <v>76.099999999999994</v>
      </c>
      <c r="AM5" s="680"/>
      <c r="AN5" s="680"/>
      <c r="AO5" s="681"/>
      <c r="AP5" s="671" t="s">
        <v>235</v>
      </c>
      <c r="AQ5" s="672"/>
      <c r="AR5" s="672"/>
      <c r="AS5" s="672"/>
      <c r="AT5" s="672"/>
      <c r="AU5" s="672"/>
      <c r="AV5" s="672"/>
      <c r="AW5" s="672"/>
      <c r="AX5" s="672"/>
      <c r="AY5" s="672"/>
      <c r="AZ5" s="672"/>
      <c r="BA5" s="672"/>
      <c r="BB5" s="672"/>
      <c r="BC5" s="672"/>
      <c r="BD5" s="672"/>
      <c r="BE5" s="672"/>
      <c r="BF5" s="673"/>
      <c r="BG5" s="685">
        <v>9389649</v>
      </c>
      <c r="BH5" s="686"/>
      <c r="BI5" s="686"/>
      <c r="BJ5" s="686"/>
      <c r="BK5" s="686"/>
      <c r="BL5" s="686"/>
      <c r="BM5" s="686"/>
      <c r="BN5" s="687"/>
      <c r="BO5" s="688">
        <v>92.6</v>
      </c>
      <c r="BP5" s="688"/>
      <c r="BQ5" s="688"/>
      <c r="BR5" s="688"/>
      <c r="BS5" s="689" t="s">
        <v>236</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237</v>
      </c>
      <c r="CS5" s="668"/>
      <c r="CT5" s="668"/>
      <c r="CU5" s="668"/>
      <c r="CV5" s="668"/>
      <c r="CW5" s="668"/>
      <c r="CX5" s="668"/>
      <c r="CY5" s="669"/>
      <c r="CZ5" s="667" t="s">
        <v>228</v>
      </c>
      <c r="DA5" s="668"/>
      <c r="DB5" s="668"/>
      <c r="DC5" s="669"/>
      <c r="DD5" s="667" t="s">
        <v>238</v>
      </c>
      <c r="DE5" s="668"/>
      <c r="DF5" s="668"/>
      <c r="DG5" s="668"/>
      <c r="DH5" s="668"/>
      <c r="DI5" s="668"/>
      <c r="DJ5" s="668"/>
      <c r="DK5" s="668"/>
      <c r="DL5" s="668"/>
      <c r="DM5" s="668"/>
      <c r="DN5" s="668"/>
      <c r="DO5" s="668"/>
      <c r="DP5" s="669"/>
      <c r="DQ5" s="667" t="s">
        <v>239</v>
      </c>
      <c r="DR5" s="668"/>
      <c r="DS5" s="668"/>
      <c r="DT5" s="668"/>
      <c r="DU5" s="668"/>
      <c r="DV5" s="668"/>
      <c r="DW5" s="668"/>
      <c r="DX5" s="668"/>
      <c r="DY5" s="668"/>
      <c r="DZ5" s="668"/>
      <c r="EA5" s="668"/>
      <c r="EB5" s="668"/>
      <c r="EC5" s="669"/>
    </row>
    <row r="6" spans="2:143" ht="11.25" customHeight="1" x14ac:dyDescent="0.2">
      <c r="B6" s="682" t="s">
        <v>240</v>
      </c>
      <c r="C6" s="683"/>
      <c r="D6" s="683"/>
      <c r="E6" s="683"/>
      <c r="F6" s="683"/>
      <c r="G6" s="683"/>
      <c r="H6" s="683"/>
      <c r="I6" s="683"/>
      <c r="J6" s="683"/>
      <c r="K6" s="683"/>
      <c r="L6" s="683"/>
      <c r="M6" s="683"/>
      <c r="N6" s="683"/>
      <c r="O6" s="683"/>
      <c r="P6" s="683"/>
      <c r="Q6" s="684"/>
      <c r="R6" s="685">
        <v>209812</v>
      </c>
      <c r="S6" s="686"/>
      <c r="T6" s="686"/>
      <c r="U6" s="686"/>
      <c r="V6" s="686"/>
      <c r="W6" s="686"/>
      <c r="X6" s="686"/>
      <c r="Y6" s="687"/>
      <c r="Z6" s="688">
        <v>0.8</v>
      </c>
      <c r="AA6" s="688"/>
      <c r="AB6" s="688"/>
      <c r="AC6" s="688"/>
      <c r="AD6" s="689">
        <v>209812</v>
      </c>
      <c r="AE6" s="689"/>
      <c r="AF6" s="689"/>
      <c r="AG6" s="689"/>
      <c r="AH6" s="689"/>
      <c r="AI6" s="689"/>
      <c r="AJ6" s="689"/>
      <c r="AK6" s="689"/>
      <c r="AL6" s="690">
        <v>1.7</v>
      </c>
      <c r="AM6" s="691"/>
      <c r="AN6" s="691"/>
      <c r="AO6" s="692"/>
      <c r="AP6" s="682" t="s">
        <v>241</v>
      </c>
      <c r="AQ6" s="683"/>
      <c r="AR6" s="683"/>
      <c r="AS6" s="683"/>
      <c r="AT6" s="683"/>
      <c r="AU6" s="683"/>
      <c r="AV6" s="683"/>
      <c r="AW6" s="683"/>
      <c r="AX6" s="683"/>
      <c r="AY6" s="683"/>
      <c r="AZ6" s="683"/>
      <c r="BA6" s="683"/>
      <c r="BB6" s="683"/>
      <c r="BC6" s="683"/>
      <c r="BD6" s="683"/>
      <c r="BE6" s="683"/>
      <c r="BF6" s="684"/>
      <c r="BG6" s="685">
        <v>9389649</v>
      </c>
      <c r="BH6" s="686"/>
      <c r="BI6" s="686"/>
      <c r="BJ6" s="686"/>
      <c r="BK6" s="686"/>
      <c r="BL6" s="686"/>
      <c r="BM6" s="686"/>
      <c r="BN6" s="687"/>
      <c r="BO6" s="688">
        <v>92.6</v>
      </c>
      <c r="BP6" s="688"/>
      <c r="BQ6" s="688"/>
      <c r="BR6" s="688"/>
      <c r="BS6" s="689" t="s">
        <v>242</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225417</v>
      </c>
      <c r="CS6" s="686"/>
      <c r="CT6" s="686"/>
      <c r="CU6" s="686"/>
      <c r="CV6" s="686"/>
      <c r="CW6" s="686"/>
      <c r="CX6" s="686"/>
      <c r="CY6" s="687"/>
      <c r="CZ6" s="679">
        <v>0.8</v>
      </c>
      <c r="DA6" s="680"/>
      <c r="DB6" s="680"/>
      <c r="DC6" s="699"/>
      <c r="DD6" s="694" t="s">
        <v>236</v>
      </c>
      <c r="DE6" s="686"/>
      <c r="DF6" s="686"/>
      <c r="DG6" s="686"/>
      <c r="DH6" s="686"/>
      <c r="DI6" s="686"/>
      <c r="DJ6" s="686"/>
      <c r="DK6" s="686"/>
      <c r="DL6" s="686"/>
      <c r="DM6" s="686"/>
      <c r="DN6" s="686"/>
      <c r="DO6" s="686"/>
      <c r="DP6" s="687"/>
      <c r="DQ6" s="694">
        <v>225201</v>
      </c>
      <c r="DR6" s="686"/>
      <c r="DS6" s="686"/>
      <c r="DT6" s="686"/>
      <c r="DU6" s="686"/>
      <c r="DV6" s="686"/>
      <c r="DW6" s="686"/>
      <c r="DX6" s="686"/>
      <c r="DY6" s="686"/>
      <c r="DZ6" s="686"/>
      <c r="EA6" s="686"/>
      <c r="EB6" s="686"/>
      <c r="EC6" s="695"/>
    </row>
    <row r="7" spans="2:143" ht="11.25" customHeight="1" x14ac:dyDescent="0.2">
      <c r="B7" s="682" t="s">
        <v>244</v>
      </c>
      <c r="C7" s="683"/>
      <c r="D7" s="683"/>
      <c r="E7" s="683"/>
      <c r="F7" s="683"/>
      <c r="G7" s="683"/>
      <c r="H7" s="683"/>
      <c r="I7" s="683"/>
      <c r="J7" s="683"/>
      <c r="K7" s="683"/>
      <c r="L7" s="683"/>
      <c r="M7" s="683"/>
      <c r="N7" s="683"/>
      <c r="O7" s="683"/>
      <c r="P7" s="683"/>
      <c r="Q7" s="684"/>
      <c r="R7" s="685">
        <v>7372</v>
      </c>
      <c r="S7" s="686"/>
      <c r="T7" s="686"/>
      <c r="U7" s="686"/>
      <c r="V7" s="686"/>
      <c r="W7" s="686"/>
      <c r="X7" s="686"/>
      <c r="Y7" s="687"/>
      <c r="Z7" s="688">
        <v>0</v>
      </c>
      <c r="AA7" s="688"/>
      <c r="AB7" s="688"/>
      <c r="AC7" s="688"/>
      <c r="AD7" s="689">
        <v>7372</v>
      </c>
      <c r="AE7" s="689"/>
      <c r="AF7" s="689"/>
      <c r="AG7" s="689"/>
      <c r="AH7" s="689"/>
      <c r="AI7" s="689"/>
      <c r="AJ7" s="689"/>
      <c r="AK7" s="689"/>
      <c r="AL7" s="690">
        <v>0.1</v>
      </c>
      <c r="AM7" s="691"/>
      <c r="AN7" s="691"/>
      <c r="AO7" s="692"/>
      <c r="AP7" s="682" t="s">
        <v>245</v>
      </c>
      <c r="AQ7" s="683"/>
      <c r="AR7" s="683"/>
      <c r="AS7" s="683"/>
      <c r="AT7" s="683"/>
      <c r="AU7" s="683"/>
      <c r="AV7" s="683"/>
      <c r="AW7" s="683"/>
      <c r="AX7" s="683"/>
      <c r="AY7" s="683"/>
      <c r="AZ7" s="683"/>
      <c r="BA7" s="683"/>
      <c r="BB7" s="683"/>
      <c r="BC7" s="683"/>
      <c r="BD7" s="683"/>
      <c r="BE7" s="683"/>
      <c r="BF7" s="684"/>
      <c r="BG7" s="685">
        <v>3296650</v>
      </c>
      <c r="BH7" s="686"/>
      <c r="BI7" s="686"/>
      <c r="BJ7" s="686"/>
      <c r="BK7" s="686"/>
      <c r="BL7" s="686"/>
      <c r="BM7" s="686"/>
      <c r="BN7" s="687"/>
      <c r="BO7" s="688">
        <v>32.5</v>
      </c>
      <c r="BP7" s="688"/>
      <c r="BQ7" s="688"/>
      <c r="BR7" s="688"/>
      <c r="BS7" s="689" t="s">
        <v>236</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7166228</v>
      </c>
      <c r="CS7" s="686"/>
      <c r="CT7" s="686"/>
      <c r="CU7" s="686"/>
      <c r="CV7" s="686"/>
      <c r="CW7" s="686"/>
      <c r="CX7" s="686"/>
      <c r="CY7" s="687"/>
      <c r="CZ7" s="688">
        <v>26.9</v>
      </c>
      <c r="DA7" s="688"/>
      <c r="DB7" s="688"/>
      <c r="DC7" s="688"/>
      <c r="DD7" s="694">
        <v>6210</v>
      </c>
      <c r="DE7" s="686"/>
      <c r="DF7" s="686"/>
      <c r="DG7" s="686"/>
      <c r="DH7" s="686"/>
      <c r="DI7" s="686"/>
      <c r="DJ7" s="686"/>
      <c r="DK7" s="686"/>
      <c r="DL7" s="686"/>
      <c r="DM7" s="686"/>
      <c r="DN7" s="686"/>
      <c r="DO7" s="686"/>
      <c r="DP7" s="687"/>
      <c r="DQ7" s="694">
        <v>1859343</v>
      </c>
      <c r="DR7" s="686"/>
      <c r="DS7" s="686"/>
      <c r="DT7" s="686"/>
      <c r="DU7" s="686"/>
      <c r="DV7" s="686"/>
      <c r="DW7" s="686"/>
      <c r="DX7" s="686"/>
      <c r="DY7" s="686"/>
      <c r="DZ7" s="686"/>
      <c r="EA7" s="686"/>
      <c r="EB7" s="686"/>
      <c r="EC7" s="695"/>
    </row>
    <row r="8" spans="2:143" ht="11.25" customHeight="1" x14ac:dyDescent="0.2">
      <c r="B8" s="682" t="s">
        <v>247</v>
      </c>
      <c r="C8" s="683"/>
      <c r="D8" s="683"/>
      <c r="E8" s="683"/>
      <c r="F8" s="683"/>
      <c r="G8" s="683"/>
      <c r="H8" s="683"/>
      <c r="I8" s="683"/>
      <c r="J8" s="683"/>
      <c r="K8" s="683"/>
      <c r="L8" s="683"/>
      <c r="M8" s="683"/>
      <c r="N8" s="683"/>
      <c r="O8" s="683"/>
      <c r="P8" s="683"/>
      <c r="Q8" s="684"/>
      <c r="R8" s="685">
        <v>34277</v>
      </c>
      <c r="S8" s="686"/>
      <c r="T8" s="686"/>
      <c r="U8" s="686"/>
      <c r="V8" s="686"/>
      <c r="W8" s="686"/>
      <c r="X8" s="686"/>
      <c r="Y8" s="687"/>
      <c r="Z8" s="688">
        <v>0.1</v>
      </c>
      <c r="AA8" s="688"/>
      <c r="AB8" s="688"/>
      <c r="AC8" s="688"/>
      <c r="AD8" s="689">
        <v>34277</v>
      </c>
      <c r="AE8" s="689"/>
      <c r="AF8" s="689"/>
      <c r="AG8" s="689"/>
      <c r="AH8" s="689"/>
      <c r="AI8" s="689"/>
      <c r="AJ8" s="689"/>
      <c r="AK8" s="689"/>
      <c r="AL8" s="690">
        <v>0.3</v>
      </c>
      <c r="AM8" s="691"/>
      <c r="AN8" s="691"/>
      <c r="AO8" s="692"/>
      <c r="AP8" s="682" t="s">
        <v>248</v>
      </c>
      <c r="AQ8" s="683"/>
      <c r="AR8" s="683"/>
      <c r="AS8" s="683"/>
      <c r="AT8" s="683"/>
      <c r="AU8" s="683"/>
      <c r="AV8" s="683"/>
      <c r="AW8" s="683"/>
      <c r="AX8" s="683"/>
      <c r="AY8" s="683"/>
      <c r="AZ8" s="683"/>
      <c r="BA8" s="683"/>
      <c r="BB8" s="683"/>
      <c r="BC8" s="683"/>
      <c r="BD8" s="683"/>
      <c r="BE8" s="683"/>
      <c r="BF8" s="684"/>
      <c r="BG8" s="685">
        <v>90707</v>
      </c>
      <c r="BH8" s="686"/>
      <c r="BI8" s="686"/>
      <c r="BJ8" s="686"/>
      <c r="BK8" s="686"/>
      <c r="BL8" s="686"/>
      <c r="BM8" s="686"/>
      <c r="BN8" s="687"/>
      <c r="BO8" s="688">
        <v>0.9</v>
      </c>
      <c r="BP8" s="688"/>
      <c r="BQ8" s="688"/>
      <c r="BR8" s="688"/>
      <c r="BS8" s="694" t="s">
        <v>236</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7140950</v>
      </c>
      <c r="CS8" s="686"/>
      <c r="CT8" s="686"/>
      <c r="CU8" s="686"/>
      <c r="CV8" s="686"/>
      <c r="CW8" s="686"/>
      <c r="CX8" s="686"/>
      <c r="CY8" s="687"/>
      <c r="CZ8" s="688">
        <v>26.8</v>
      </c>
      <c r="DA8" s="688"/>
      <c r="DB8" s="688"/>
      <c r="DC8" s="688"/>
      <c r="DD8" s="694">
        <v>12597</v>
      </c>
      <c r="DE8" s="686"/>
      <c r="DF8" s="686"/>
      <c r="DG8" s="686"/>
      <c r="DH8" s="686"/>
      <c r="DI8" s="686"/>
      <c r="DJ8" s="686"/>
      <c r="DK8" s="686"/>
      <c r="DL8" s="686"/>
      <c r="DM8" s="686"/>
      <c r="DN8" s="686"/>
      <c r="DO8" s="686"/>
      <c r="DP8" s="687"/>
      <c r="DQ8" s="694">
        <v>3641134</v>
      </c>
      <c r="DR8" s="686"/>
      <c r="DS8" s="686"/>
      <c r="DT8" s="686"/>
      <c r="DU8" s="686"/>
      <c r="DV8" s="686"/>
      <c r="DW8" s="686"/>
      <c r="DX8" s="686"/>
      <c r="DY8" s="686"/>
      <c r="DZ8" s="686"/>
      <c r="EA8" s="686"/>
      <c r="EB8" s="686"/>
      <c r="EC8" s="695"/>
    </row>
    <row r="9" spans="2:143" ht="11.25" customHeight="1" x14ac:dyDescent="0.2">
      <c r="B9" s="682" t="s">
        <v>250</v>
      </c>
      <c r="C9" s="683"/>
      <c r="D9" s="683"/>
      <c r="E9" s="683"/>
      <c r="F9" s="683"/>
      <c r="G9" s="683"/>
      <c r="H9" s="683"/>
      <c r="I9" s="683"/>
      <c r="J9" s="683"/>
      <c r="K9" s="683"/>
      <c r="L9" s="683"/>
      <c r="M9" s="683"/>
      <c r="N9" s="683"/>
      <c r="O9" s="683"/>
      <c r="P9" s="683"/>
      <c r="Q9" s="684"/>
      <c r="R9" s="685">
        <v>37306</v>
      </c>
      <c r="S9" s="686"/>
      <c r="T9" s="686"/>
      <c r="U9" s="686"/>
      <c r="V9" s="686"/>
      <c r="W9" s="686"/>
      <c r="X9" s="686"/>
      <c r="Y9" s="687"/>
      <c r="Z9" s="688">
        <v>0.1</v>
      </c>
      <c r="AA9" s="688"/>
      <c r="AB9" s="688"/>
      <c r="AC9" s="688"/>
      <c r="AD9" s="689">
        <v>37306</v>
      </c>
      <c r="AE9" s="689"/>
      <c r="AF9" s="689"/>
      <c r="AG9" s="689"/>
      <c r="AH9" s="689"/>
      <c r="AI9" s="689"/>
      <c r="AJ9" s="689"/>
      <c r="AK9" s="689"/>
      <c r="AL9" s="690">
        <v>0.3</v>
      </c>
      <c r="AM9" s="691"/>
      <c r="AN9" s="691"/>
      <c r="AO9" s="692"/>
      <c r="AP9" s="682" t="s">
        <v>251</v>
      </c>
      <c r="AQ9" s="683"/>
      <c r="AR9" s="683"/>
      <c r="AS9" s="683"/>
      <c r="AT9" s="683"/>
      <c r="AU9" s="683"/>
      <c r="AV9" s="683"/>
      <c r="AW9" s="683"/>
      <c r="AX9" s="683"/>
      <c r="AY9" s="683"/>
      <c r="AZ9" s="683"/>
      <c r="BA9" s="683"/>
      <c r="BB9" s="683"/>
      <c r="BC9" s="683"/>
      <c r="BD9" s="683"/>
      <c r="BE9" s="683"/>
      <c r="BF9" s="684"/>
      <c r="BG9" s="685">
        <v>2623574</v>
      </c>
      <c r="BH9" s="686"/>
      <c r="BI9" s="686"/>
      <c r="BJ9" s="686"/>
      <c r="BK9" s="686"/>
      <c r="BL9" s="686"/>
      <c r="BM9" s="686"/>
      <c r="BN9" s="687"/>
      <c r="BO9" s="688">
        <v>25.9</v>
      </c>
      <c r="BP9" s="688"/>
      <c r="BQ9" s="688"/>
      <c r="BR9" s="688"/>
      <c r="BS9" s="694" t="s">
        <v>236</v>
      </c>
      <c r="BT9" s="686"/>
      <c r="BU9" s="686"/>
      <c r="BV9" s="686"/>
      <c r="BW9" s="686"/>
      <c r="BX9" s="686"/>
      <c r="BY9" s="686"/>
      <c r="BZ9" s="686"/>
      <c r="CA9" s="686"/>
      <c r="CB9" s="695"/>
      <c r="CD9" s="700" t="s">
        <v>252</v>
      </c>
      <c r="CE9" s="701"/>
      <c r="CF9" s="701"/>
      <c r="CG9" s="701"/>
      <c r="CH9" s="701"/>
      <c r="CI9" s="701"/>
      <c r="CJ9" s="701"/>
      <c r="CK9" s="701"/>
      <c r="CL9" s="701"/>
      <c r="CM9" s="701"/>
      <c r="CN9" s="701"/>
      <c r="CO9" s="701"/>
      <c r="CP9" s="701"/>
      <c r="CQ9" s="702"/>
      <c r="CR9" s="685">
        <v>2101855</v>
      </c>
      <c r="CS9" s="686"/>
      <c r="CT9" s="686"/>
      <c r="CU9" s="686"/>
      <c r="CV9" s="686"/>
      <c r="CW9" s="686"/>
      <c r="CX9" s="686"/>
      <c r="CY9" s="687"/>
      <c r="CZ9" s="688">
        <v>7.9</v>
      </c>
      <c r="DA9" s="688"/>
      <c r="DB9" s="688"/>
      <c r="DC9" s="688"/>
      <c r="DD9" s="694">
        <v>164279</v>
      </c>
      <c r="DE9" s="686"/>
      <c r="DF9" s="686"/>
      <c r="DG9" s="686"/>
      <c r="DH9" s="686"/>
      <c r="DI9" s="686"/>
      <c r="DJ9" s="686"/>
      <c r="DK9" s="686"/>
      <c r="DL9" s="686"/>
      <c r="DM9" s="686"/>
      <c r="DN9" s="686"/>
      <c r="DO9" s="686"/>
      <c r="DP9" s="687"/>
      <c r="DQ9" s="694">
        <v>1755025</v>
      </c>
      <c r="DR9" s="686"/>
      <c r="DS9" s="686"/>
      <c r="DT9" s="686"/>
      <c r="DU9" s="686"/>
      <c r="DV9" s="686"/>
      <c r="DW9" s="686"/>
      <c r="DX9" s="686"/>
      <c r="DY9" s="686"/>
      <c r="DZ9" s="686"/>
      <c r="EA9" s="686"/>
      <c r="EB9" s="686"/>
      <c r="EC9" s="695"/>
    </row>
    <row r="10" spans="2:143" ht="11.25" customHeight="1" x14ac:dyDescent="0.2">
      <c r="B10" s="682" t="s">
        <v>253</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242</v>
      </c>
      <c r="AM10" s="691"/>
      <c r="AN10" s="691"/>
      <c r="AO10" s="692"/>
      <c r="AP10" s="682" t="s">
        <v>254</v>
      </c>
      <c r="AQ10" s="683"/>
      <c r="AR10" s="683"/>
      <c r="AS10" s="683"/>
      <c r="AT10" s="683"/>
      <c r="AU10" s="683"/>
      <c r="AV10" s="683"/>
      <c r="AW10" s="683"/>
      <c r="AX10" s="683"/>
      <c r="AY10" s="683"/>
      <c r="AZ10" s="683"/>
      <c r="BA10" s="683"/>
      <c r="BB10" s="683"/>
      <c r="BC10" s="683"/>
      <c r="BD10" s="683"/>
      <c r="BE10" s="683"/>
      <c r="BF10" s="684"/>
      <c r="BG10" s="685">
        <v>155389</v>
      </c>
      <c r="BH10" s="686"/>
      <c r="BI10" s="686"/>
      <c r="BJ10" s="686"/>
      <c r="BK10" s="686"/>
      <c r="BL10" s="686"/>
      <c r="BM10" s="686"/>
      <c r="BN10" s="687"/>
      <c r="BO10" s="688">
        <v>1.5</v>
      </c>
      <c r="BP10" s="688"/>
      <c r="BQ10" s="688"/>
      <c r="BR10" s="688"/>
      <c r="BS10" s="694" t="s">
        <v>236</v>
      </c>
      <c r="BT10" s="686"/>
      <c r="BU10" s="686"/>
      <c r="BV10" s="686"/>
      <c r="BW10" s="686"/>
      <c r="BX10" s="686"/>
      <c r="BY10" s="686"/>
      <c r="BZ10" s="686"/>
      <c r="CA10" s="686"/>
      <c r="CB10" s="695"/>
      <c r="CD10" s="700" t="s">
        <v>255</v>
      </c>
      <c r="CE10" s="701"/>
      <c r="CF10" s="701"/>
      <c r="CG10" s="701"/>
      <c r="CH10" s="701"/>
      <c r="CI10" s="701"/>
      <c r="CJ10" s="701"/>
      <c r="CK10" s="701"/>
      <c r="CL10" s="701"/>
      <c r="CM10" s="701"/>
      <c r="CN10" s="701"/>
      <c r="CO10" s="701"/>
      <c r="CP10" s="701"/>
      <c r="CQ10" s="702"/>
      <c r="CR10" s="685">
        <v>26480</v>
      </c>
      <c r="CS10" s="686"/>
      <c r="CT10" s="686"/>
      <c r="CU10" s="686"/>
      <c r="CV10" s="686"/>
      <c r="CW10" s="686"/>
      <c r="CX10" s="686"/>
      <c r="CY10" s="687"/>
      <c r="CZ10" s="688">
        <v>0.1</v>
      </c>
      <c r="DA10" s="688"/>
      <c r="DB10" s="688"/>
      <c r="DC10" s="688"/>
      <c r="DD10" s="694" t="s">
        <v>242</v>
      </c>
      <c r="DE10" s="686"/>
      <c r="DF10" s="686"/>
      <c r="DG10" s="686"/>
      <c r="DH10" s="686"/>
      <c r="DI10" s="686"/>
      <c r="DJ10" s="686"/>
      <c r="DK10" s="686"/>
      <c r="DL10" s="686"/>
      <c r="DM10" s="686"/>
      <c r="DN10" s="686"/>
      <c r="DO10" s="686"/>
      <c r="DP10" s="687"/>
      <c r="DQ10" s="694">
        <v>5360</v>
      </c>
      <c r="DR10" s="686"/>
      <c r="DS10" s="686"/>
      <c r="DT10" s="686"/>
      <c r="DU10" s="686"/>
      <c r="DV10" s="686"/>
      <c r="DW10" s="686"/>
      <c r="DX10" s="686"/>
      <c r="DY10" s="686"/>
      <c r="DZ10" s="686"/>
      <c r="EA10" s="686"/>
      <c r="EB10" s="686"/>
      <c r="EC10" s="695"/>
    </row>
    <row r="11" spans="2:143" ht="11.25" customHeight="1" x14ac:dyDescent="0.2">
      <c r="B11" s="682" t="s">
        <v>256</v>
      </c>
      <c r="C11" s="683"/>
      <c r="D11" s="683"/>
      <c r="E11" s="683"/>
      <c r="F11" s="683"/>
      <c r="G11" s="683"/>
      <c r="H11" s="683"/>
      <c r="I11" s="683"/>
      <c r="J11" s="683"/>
      <c r="K11" s="683"/>
      <c r="L11" s="683"/>
      <c r="M11" s="683"/>
      <c r="N11" s="683"/>
      <c r="O11" s="683"/>
      <c r="P11" s="683"/>
      <c r="Q11" s="684"/>
      <c r="R11" s="685">
        <v>1115256</v>
      </c>
      <c r="S11" s="686"/>
      <c r="T11" s="686"/>
      <c r="U11" s="686"/>
      <c r="V11" s="686"/>
      <c r="W11" s="686"/>
      <c r="X11" s="686"/>
      <c r="Y11" s="687"/>
      <c r="Z11" s="690">
        <v>4</v>
      </c>
      <c r="AA11" s="691"/>
      <c r="AB11" s="691"/>
      <c r="AC11" s="703"/>
      <c r="AD11" s="694">
        <v>1115256</v>
      </c>
      <c r="AE11" s="686"/>
      <c r="AF11" s="686"/>
      <c r="AG11" s="686"/>
      <c r="AH11" s="686"/>
      <c r="AI11" s="686"/>
      <c r="AJ11" s="686"/>
      <c r="AK11" s="687"/>
      <c r="AL11" s="690">
        <v>9</v>
      </c>
      <c r="AM11" s="691"/>
      <c r="AN11" s="691"/>
      <c r="AO11" s="692"/>
      <c r="AP11" s="682" t="s">
        <v>257</v>
      </c>
      <c r="AQ11" s="683"/>
      <c r="AR11" s="683"/>
      <c r="AS11" s="683"/>
      <c r="AT11" s="683"/>
      <c r="AU11" s="683"/>
      <c r="AV11" s="683"/>
      <c r="AW11" s="683"/>
      <c r="AX11" s="683"/>
      <c r="AY11" s="683"/>
      <c r="AZ11" s="683"/>
      <c r="BA11" s="683"/>
      <c r="BB11" s="683"/>
      <c r="BC11" s="683"/>
      <c r="BD11" s="683"/>
      <c r="BE11" s="683"/>
      <c r="BF11" s="684"/>
      <c r="BG11" s="685">
        <v>426980</v>
      </c>
      <c r="BH11" s="686"/>
      <c r="BI11" s="686"/>
      <c r="BJ11" s="686"/>
      <c r="BK11" s="686"/>
      <c r="BL11" s="686"/>
      <c r="BM11" s="686"/>
      <c r="BN11" s="687"/>
      <c r="BO11" s="688">
        <v>4.2</v>
      </c>
      <c r="BP11" s="688"/>
      <c r="BQ11" s="688"/>
      <c r="BR11" s="688"/>
      <c r="BS11" s="694" t="s">
        <v>242</v>
      </c>
      <c r="BT11" s="686"/>
      <c r="BU11" s="686"/>
      <c r="BV11" s="686"/>
      <c r="BW11" s="686"/>
      <c r="BX11" s="686"/>
      <c r="BY11" s="686"/>
      <c r="BZ11" s="686"/>
      <c r="CA11" s="686"/>
      <c r="CB11" s="695"/>
      <c r="CD11" s="700" t="s">
        <v>258</v>
      </c>
      <c r="CE11" s="701"/>
      <c r="CF11" s="701"/>
      <c r="CG11" s="701"/>
      <c r="CH11" s="701"/>
      <c r="CI11" s="701"/>
      <c r="CJ11" s="701"/>
      <c r="CK11" s="701"/>
      <c r="CL11" s="701"/>
      <c r="CM11" s="701"/>
      <c r="CN11" s="701"/>
      <c r="CO11" s="701"/>
      <c r="CP11" s="701"/>
      <c r="CQ11" s="702"/>
      <c r="CR11" s="685">
        <v>806547</v>
      </c>
      <c r="CS11" s="686"/>
      <c r="CT11" s="686"/>
      <c r="CU11" s="686"/>
      <c r="CV11" s="686"/>
      <c r="CW11" s="686"/>
      <c r="CX11" s="686"/>
      <c r="CY11" s="687"/>
      <c r="CZ11" s="688">
        <v>3</v>
      </c>
      <c r="DA11" s="688"/>
      <c r="DB11" s="688"/>
      <c r="DC11" s="688"/>
      <c r="DD11" s="694">
        <v>120619</v>
      </c>
      <c r="DE11" s="686"/>
      <c r="DF11" s="686"/>
      <c r="DG11" s="686"/>
      <c r="DH11" s="686"/>
      <c r="DI11" s="686"/>
      <c r="DJ11" s="686"/>
      <c r="DK11" s="686"/>
      <c r="DL11" s="686"/>
      <c r="DM11" s="686"/>
      <c r="DN11" s="686"/>
      <c r="DO11" s="686"/>
      <c r="DP11" s="687"/>
      <c r="DQ11" s="694">
        <v>605869</v>
      </c>
      <c r="DR11" s="686"/>
      <c r="DS11" s="686"/>
      <c r="DT11" s="686"/>
      <c r="DU11" s="686"/>
      <c r="DV11" s="686"/>
      <c r="DW11" s="686"/>
      <c r="DX11" s="686"/>
      <c r="DY11" s="686"/>
      <c r="DZ11" s="686"/>
      <c r="EA11" s="686"/>
      <c r="EB11" s="686"/>
      <c r="EC11" s="695"/>
    </row>
    <row r="12" spans="2:143" ht="11.25" customHeight="1" x14ac:dyDescent="0.2">
      <c r="B12" s="682" t="s">
        <v>259</v>
      </c>
      <c r="C12" s="683"/>
      <c r="D12" s="683"/>
      <c r="E12" s="683"/>
      <c r="F12" s="683"/>
      <c r="G12" s="683"/>
      <c r="H12" s="683"/>
      <c r="I12" s="683"/>
      <c r="J12" s="683"/>
      <c r="K12" s="683"/>
      <c r="L12" s="683"/>
      <c r="M12" s="683"/>
      <c r="N12" s="683"/>
      <c r="O12" s="683"/>
      <c r="P12" s="683"/>
      <c r="Q12" s="684"/>
      <c r="R12" s="685">
        <v>100987</v>
      </c>
      <c r="S12" s="686"/>
      <c r="T12" s="686"/>
      <c r="U12" s="686"/>
      <c r="V12" s="686"/>
      <c r="W12" s="686"/>
      <c r="X12" s="686"/>
      <c r="Y12" s="687"/>
      <c r="Z12" s="688">
        <v>0.4</v>
      </c>
      <c r="AA12" s="688"/>
      <c r="AB12" s="688"/>
      <c r="AC12" s="688"/>
      <c r="AD12" s="689">
        <v>100987</v>
      </c>
      <c r="AE12" s="689"/>
      <c r="AF12" s="689"/>
      <c r="AG12" s="689"/>
      <c r="AH12" s="689"/>
      <c r="AI12" s="689"/>
      <c r="AJ12" s="689"/>
      <c r="AK12" s="689"/>
      <c r="AL12" s="690">
        <v>0.8</v>
      </c>
      <c r="AM12" s="691"/>
      <c r="AN12" s="691"/>
      <c r="AO12" s="692"/>
      <c r="AP12" s="682" t="s">
        <v>260</v>
      </c>
      <c r="AQ12" s="683"/>
      <c r="AR12" s="683"/>
      <c r="AS12" s="683"/>
      <c r="AT12" s="683"/>
      <c r="AU12" s="683"/>
      <c r="AV12" s="683"/>
      <c r="AW12" s="683"/>
      <c r="AX12" s="683"/>
      <c r="AY12" s="683"/>
      <c r="AZ12" s="683"/>
      <c r="BA12" s="683"/>
      <c r="BB12" s="683"/>
      <c r="BC12" s="683"/>
      <c r="BD12" s="683"/>
      <c r="BE12" s="683"/>
      <c r="BF12" s="684"/>
      <c r="BG12" s="685">
        <v>5605942</v>
      </c>
      <c r="BH12" s="686"/>
      <c r="BI12" s="686"/>
      <c r="BJ12" s="686"/>
      <c r="BK12" s="686"/>
      <c r="BL12" s="686"/>
      <c r="BM12" s="686"/>
      <c r="BN12" s="687"/>
      <c r="BO12" s="688">
        <v>55.3</v>
      </c>
      <c r="BP12" s="688"/>
      <c r="BQ12" s="688"/>
      <c r="BR12" s="688"/>
      <c r="BS12" s="694" t="s">
        <v>236</v>
      </c>
      <c r="BT12" s="686"/>
      <c r="BU12" s="686"/>
      <c r="BV12" s="686"/>
      <c r="BW12" s="686"/>
      <c r="BX12" s="686"/>
      <c r="BY12" s="686"/>
      <c r="BZ12" s="686"/>
      <c r="CA12" s="686"/>
      <c r="CB12" s="695"/>
      <c r="CD12" s="700" t="s">
        <v>261</v>
      </c>
      <c r="CE12" s="701"/>
      <c r="CF12" s="701"/>
      <c r="CG12" s="701"/>
      <c r="CH12" s="701"/>
      <c r="CI12" s="701"/>
      <c r="CJ12" s="701"/>
      <c r="CK12" s="701"/>
      <c r="CL12" s="701"/>
      <c r="CM12" s="701"/>
      <c r="CN12" s="701"/>
      <c r="CO12" s="701"/>
      <c r="CP12" s="701"/>
      <c r="CQ12" s="702"/>
      <c r="CR12" s="685">
        <v>545142</v>
      </c>
      <c r="CS12" s="686"/>
      <c r="CT12" s="686"/>
      <c r="CU12" s="686"/>
      <c r="CV12" s="686"/>
      <c r="CW12" s="686"/>
      <c r="CX12" s="686"/>
      <c r="CY12" s="687"/>
      <c r="CZ12" s="688">
        <v>2</v>
      </c>
      <c r="DA12" s="688"/>
      <c r="DB12" s="688"/>
      <c r="DC12" s="688"/>
      <c r="DD12" s="694">
        <v>3568</v>
      </c>
      <c r="DE12" s="686"/>
      <c r="DF12" s="686"/>
      <c r="DG12" s="686"/>
      <c r="DH12" s="686"/>
      <c r="DI12" s="686"/>
      <c r="DJ12" s="686"/>
      <c r="DK12" s="686"/>
      <c r="DL12" s="686"/>
      <c r="DM12" s="686"/>
      <c r="DN12" s="686"/>
      <c r="DO12" s="686"/>
      <c r="DP12" s="687"/>
      <c r="DQ12" s="694">
        <v>258202</v>
      </c>
      <c r="DR12" s="686"/>
      <c r="DS12" s="686"/>
      <c r="DT12" s="686"/>
      <c r="DU12" s="686"/>
      <c r="DV12" s="686"/>
      <c r="DW12" s="686"/>
      <c r="DX12" s="686"/>
      <c r="DY12" s="686"/>
      <c r="DZ12" s="686"/>
      <c r="EA12" s="686"/>
      <c r="EB12" s="686"/>
      <c r="EC12" s="695"/>
    </row>
    <row r="13" spans="2:143" ht="11.25" customHeight="1" x14ac:dyDescent="0.2">
      <c r="B13" s="682" t="s">
        <v>262</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236</v>
      </c>
      <c r="AM13" s="691"/>
      <c r="AN13" s="691"/>
      <c r="AO13" s="692"/>
      <c r="AP13" s="682" t="s">
        <v>263</v>
      </c>
      <c r="AQ13" s="683"/>
      <c r="AR13" s="683"/>
      <c r="AS13" s="683"/>
      <c r="AT13" s="683"/>
      <c r="AU13" s="683"/>
      <c r="AV13" s="683"/>
      <c r="AW13" s="683"/>
      <c r="AX13" s="683"/>
      <c r="AY13" s="683"/>
      <c r="AZ13" s="683"/>
      <c r="BA13" s="683"/>
      <c r="BB13" s="683"/>
      <c r="BC13" s="683"/>
      <c r="BD13" s="683"/>
      <c r="BE13" s="683"/>
      <c r="BF13" s="684"/>
      <c r="BG13" s="685">
        <v>5604962</v>
      </c>
      <c r="BH13" s="686"/>
      <c r="BI13" s="686"/>
      <c r="BJ13" s="686"/>
      <c r="BK13" s="686"/>
      <c r="BL13" s="686"/>
      <c r="BM13" s="686"/>
      <c r="BN13" s="687"/>
      <c r="BO13" s="688">
        <v>55.3</v>
      </c>
      <c r="BP13" s="688"/>
      <c r="BQ13" s="688"/>
      <c r="BR13" s="688"/>
      <c r="BS13" s="694" t="s">
        <v>242</v>
      </c>
      <c r="BT13" s="686"/>
      <c r="BU13" s="686"/>
      <c r="BV13" s="686"/>
      <c r="BW13" s="686"/>
      <c r="BX13" s="686"/>
      <c r="BY13" s="686"/>
      <c r="BZ13" s="686"/>
      <c r="CA13" s="686"/>
      <c r="CB13" s="695"/>
      <c r="CD13" s="700" t="s">
        <v>264</v>
      </c>
      <c r="CE13" s="701"/>
      <c r="CF13" s="701"/>
      <c r="CG13" s="701"/>
      <c r="CH13" s="701"/>
      <c r="CI13" s="701"/>
      <c r="CJ13" s="701"/>
      <c r="CK13" s="701"/>
      <c r="CL13" s="701"/>
      <c r="CM13" s="701"/>
      <c r="CN13" s="701"/>
      <c r="CO13" s="701"/>
      <c r="CP13" s="701"/>
      <c r="CQ13" s="702"/>
      <c r="CR13" s="685">
        <v>2393401</v>
      </c>
      <c r="CS13" s="686"/>
      <c r="CT13" s="686"/>
      <c r="CU13" s="686"/>
      <c r="CV13" s="686"/>
      <c r="CW13" s="686"/>
      <c r="CX13" s="686"/>
      <c r="CY13" s="687"/>
      <c r="CZ13" s="688">
        <v>9</v>
      </c>
      <c r="DA13" s="688"/>
      <c r="DB13" s="688"/>
      <c r="DC13" s="688"/>
      <c r="DD13" s="694">
        <v>1089427</v>
      </c>
      <c r="DE13" s="686"/>
      <c r="DF13" s="686"/>
      <c r="DG13" s="686"/>
      <c r="DH13" s="686"/>
      <c r="DI13" s="686"/>
      <c r="DJ13" s="686"/>
      <c r="DK13" s="686"/>
      <c r="DL13" s="686"/>
      <c r="DM13" s="686"/>
      <c r="DN13" s="686"/>
      <c r="DO13" s="686"/>
      <c r="DP13" s="687"/>
      <c r="DQ13" s="694">
        <v>1519998</v>
      </c>
      <c r="DR13" s="686"/>
      <c r="DS13" s="686"/>
      <c r="DT13" s="686"/>
      <c r="DU13" s="686"/>
      <c r="DV13" s="686"/>
      <c r="DW13" s="686"/>
      <c r="DX13" s="686"/>
      <c r="DY13" s="686"/>
      <c r="DZ13" s="686"/>
      <c r="EA13" s="686"/>
      <c r="EB13" s="686"/>
      <c r="EC13" s="695"/>
    </row>
    <row r="14" spans="2:143" ht="11.25" customHeight="1" x14ac:dyDescent="0.2">
      <c r="B14" s="682" t="s">
        <v>265</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266</v>
      </c>
      <c r="AQ14" s="683"/>
      <c r="AR14" s="683"/>
      <c r="AS14" s="683"/>
      <c r="AT14" s="683"/>
      <c r="AU14" s="683"/>
      <c r="AV14" s="683"/>
      <c r="AW14" s="683"/>
      <c r="AX14" s="683"/>
      <c r="AY14" s="683"/>
      <c r="AZ14" s="683"/>
      <c r="BA14" s="683"/>
      <c r="BB14" s="683"/>
      <c r="BC14" s="683"/>
      <c r="BD14" s="683"/>
      <c r="BE14" s="683"/>
      <c r="BF14" s="684"/>
      <c r="BG14" s="685">
        <v>170106</v>
      </c>
      <c r="BH14" s="686"/>
      <c r="BI14" s="686"/>
      <c r="BJ14" s="686"/>
      <c r="BK14" s="686"/>
      <c r="BL14" s="686"/>
      <c r="BM14" s="686"/>
      <c r="BN14" s="687"/>
      <c r="BO14" s="688">
        <v>1.7</v>
      </c>
      <c r="BP14" s="688"/>
      <c r="BQ14" s="688"/>
      <c r="BR14" s="688"/>
      <c r="BS14" s="694" t="s">
        <v>242</v>
      </c>
      <c r="BT14" s="686"/>
      <c r="BU14" s="686"/>
      <c r="BV14" s="686"/>
      <c r="BW14" s="686"/>
      <c r="BX14" s="686"/>
      <c r="BY14" s="686"/>
      <c r="BZ14" s="686"/>
      <c r="CA14" s="686"/>
      <c r="CB14" s="695"/>
      <c r="CD14" s="700" t="s">
        <v>267</v>
      </c>
      <c r="CE14" s="701"/>
      <c r="CF14" s="701"/>
      <c r="CG14" s="701"/>
      <c r="CH14" s="701"/>
      <c r="CI14" s="701"/>
      <c r="CJ14" s="701"/>
      <c r="CK14" s="701"/>
      <c r="CL14" s="701"/>
      <c r="CM14" s="701"/>
      <c r="CN14" s="701"/>
      <c r="CO14" s="701"/>
      <c r="CP14" s="701"/>
      <c r="CQ14" s="702"/>
      <c r="CR14" s="685">
        <v>1049072</v>
      </c>
      <c r="CS14" s="686"/>
      <c r="CT14" s="686"/>
      <c r="CU14" s="686"/>
      <c r="CV14" s="686"/>
      <c r="CW14" s="686"/>
      <c r="CX14" s="686"/>
      <c r="CY14" s="687"/>
      <c r="CZ14" s="688">
        <v>3.9</v>
      </c>
      <c r="DA14" s="688"/>
      <c r="DB14" s="688"/>
      <c r="DC14" s="688"/>
      <c r="DD14" s="694">
        <v>106178</v>
      </c>
      <c r="DE14" s="686"/>
      <c r="DF14" s="686"/>
      <c r="DG14" s="686"/>
      <c r="DH14" s="686"/>
      <c r="DI14" s="686"/>
      <c r="DJ14" s="686"/>
      <c r="DK14" s="686"/>
      <c r="DL14" s="686"/>
      <c r="DM14" s="686"/>
      <c r="DN14" s="686"/>
      <c r="DO14" s="686"/>
      <c r="DP14" s="687"/>
      <c r="DQ14" s="694">
        <v>893506</v>
      </c>
      <c r="DR14" s="686"/>
      <c r="DS14" s="686"/>
      <c r="DT14" s="686"/>
      <c r="DU14" s="686"/>
      <c r="DV14" s="686"/>
      <c r="DW14" s="686"/>
      <c r="DX14" s="686"/>
      <c r="DY14" s="686"/>
      <c r="DZ14" s="686"/>
      <c r="EA14" s="686"/>
      <c r="EB14" s="686"/>
      <c r="EC14" s="695"/>
    </row>
    <row r="15" spans="2:143" ht="11.25" customHeight="1" x14ac:dyDescent="0.2">
      <c r="B15" s="682" t="s">
        <v>268</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236</v>
      </c>
      <c r="AA15" s="688"/>
      <c r="AB15" s="688"/>
      <c r="AC15" s="688"/>
      <c r="AD15" s="689" t="s">
        <v>242</v>
      </c>
      <c r="AE15" s="689"/>
      <c r="AF15" s="689"/>
      <c r="AG15" s="689"/>
      <c r="AH15" s="689"/>
      <c r="AI15" s="689"/>
      <c r="AJ15" s="689"/>
      <c r="AK15" s="689"/>
      <c r="AL15" s="690" t="s">
        <v>236</v>
      </c>
      <c r="AM15" s="691"/>
      <c r="AN15" s="691"/>
      <c r="AO15" s="692"/>
      <c r="AP15" s="682" t="s">
        <v>269</v>
      </c>
      <c r="AQ15" s="683"/>
      <c r="AR15" s="683"/>
      <c r="AS15" s="683"/>
      <c r="AT15" s="683"/>
      <c r="AU15" s="683"/>
      <c r="AV15" s="683"/>
      <c r="AW15" s="683"/>
      <c r="AX15" s="683"/>
      <c r="AY15" s="683"/>
      <c r="AZ15" s="683"/>
      <c r="BA15" s="683"/>
      <c r="BB15" s="683"/>
      <c r="BC15" s="683"/>
      <c r="BD15" s="683"/>
      <c r="BE15" s="683"/>
      <c r="BF15" s="684"/>
      <c r="BG15" s="685">
        <v>316651</v>
      </c>
      <c r="BH15" s="686"/>
      <c r="BI15" s="686"/>
      <c r="BJ15" s="686"/>
      <c r="BK15" s="686"/>
      <c r="BL15" s="686"/>
      <c r="BM15" s="686"/>
      <c r="BN15" s="687"/>
      <c r="BO15" s="688">
        <v>3.1</v>
      </c>
      <c r="BP15" s="688"/>
      <c r="BQ15" s="688"/>
      <c r="BR15" s="688"/>
      <c r="BS15" s="694" t="s">
        <v>242</v>
      </c>
      <c r="BT15" s="686"/>
      <c r="BU15" s="686"/>
      <c r="BV15" s="686"/>
      <c r="BW15" s="686"/>
      <c r="BX15" s="686"/>
      <c r="BY15" s="686"/>
      <c r="BZ15" s="686"/>
      <c r="CA15" s="686"/>
      <c r="CB15" s="695"/>
      <c r="CD15" s="700" t="s">
        <v>270</v>
      </c>
      <c r="CE15" s="701"/>
      <c r="CF15" s="701"/>
      <c r="CG15" s="701"/>
      <c r="CH15" s="701"/>
      <c r="CI15" s="701"/>
      <c r="CJ15" s="701"/>
      <c r="CK15" s="701"/>
      <c r="CL15" s="701"/>
      <c r="CM15" s="701"/>
      <c r="CN15" s="701"/>
      <c r="CO15" s="701"/>
      <c r="CP15" s="701"/>
      <c r="CQ15" s="702"/>
      <c r="CR15" s="685">
        <v>3346502</v>
      </c>
      <c r="CS15" s="686"/>
      <c r="CT15" s="686"/>
      <c r="CU15" s="686"/>
      <c r="CV15" s="686"/>
      <c r="CW15" s="686"/>
      <c r="CX15" s="686"/>
      <c r="CY15" s="687"/>
      <c r="CZ15" s="688">
        <v>12.6</v>
      </c>
      <c r="DA15" s="688"/>
      <c r="DB15" s="688"/>
      <c r="DC15" s="688"/>
      <c r="DD15" s="694">
        <v>1226676</v>
      </c>
      <c r="DE15" s="686"/>
      <c r="DF15" s="686"/>
      <c r="DG15" s="686"/>
      <c r="DH15" s="686"/>
      <c r="DI15" s="686"/>
      <c r="DJ15" s="686"/>
      <c r="DK15" s="686"/>
      <c r="DL15" s="686"/>
      <c r="DM15" s="686"/>
      <c r="DN15" s="686"/>
      <c r="DO15" s="686"/>
      <c r="DP15" s="687"/>
      <c r="DQ15" s="694">
        <v>1898385</v>
      </c>
      <c r="DR15" s="686"/>
      <c r="DS15" s="686"/>
      <c r="DT15" s="686"/>
      <c r="DU15" s="686"/>
      <c r="DV15" s="686"/>
      <c r="DW15" s="686"/>
      <c r="DX15" s="686"/>
      <c r="DY15" s="686"/>
      <c r="DZ15" s="686"/>
      <c r="EA15" s="686"/>
      <c r="EB15" s="686"/>
      <c r="EC15" s="695"/>
    </row>
    <row r="16" spans="2:143" ht="11.25" customHeight="1" x14ac:dyDescent="0.2">
      <c r="B16" s="682" t="s">
        <v>271</v>
      </c>
      <c r="C16" s="683"/>
      <c r="D16" s="683"/>
      <c r="E16" s="683"/>
      <c r="F16" s="683"/>
      <c r="G16" s="683"/>
      <c r="H16" s="683"/>
      <c r="I16" s="683"/>
      <c r="J16" s="683"/>
      <c r="K16" s="683"/>
      <c r="L16" s="683"/>
      <c r="M16" s="683"/>
      <c r="N16" s="683"/>
      <c r="O16" s="683"/>
      <c r="P16" s="683"/>
      <c r="Q16" s="684"/>
      <c r="R16" s="685">
        <v>21509</v>
      </c>
      <c r="S16" s="686"/>
      <c r="T16" s="686"/>
      <c r="U16" s="686"/>
      <c r="V16" s="686"/>
      <c r="W16" s="686"/>
      <c r="X16" s="686"/>
      <c r="Y16" s="687"/>
      <c r="Z16" s="688">
        <v>0.1</v>
      </c>
      <c r="AA16" s="688"/>
      <c r="AB16" s="688"/>
      <c r="AC16" s="688"/>
      <c r="AD16" s="689">
        <v>21509</v>
      </c>
      <c r="AE16" s="689"/>
      <c r="AF16" s="689"/>
      <c r="AG16" s="689"/>
      <c r="AH16" s="689"/>
      <c r="AI16" s="689"/>
      <c r="AJ16" s="689"/>
      <c r="AK16" s="689"/>
      <c r="AL16" s="690">
        <v>0.2</v>
      </c>
      <c r="AM16" s="691"/>
      <c r="AN16" s="691"/>
      <c r="AO16" s="692"/>
      <c r="AP16" s="682" t="s">
        <v>272</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273</v>
      </c>
      <c r="CE16" s="701"/>
      <c r="CF16" s="701"/>
      <c r="CG16" s="701"/>
      <c r="CH16" s="701"/>
      <c r="CI16" s="701"/>
      <c r="CJ16" s="701"/>
      <c r="CK16" s="701"/>
      <c r="CL16" s="701"/>
      <c r="CM16" s="701"/>
      <c r="CN16" s="701"/>
      <c r="CO16" s="701"/>
      <c r="CP16" s="701"/>
      <c r="CQ16" s="702"/>
      <c r="CR16" s="685">
        <v>3740</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v>195</v>
      </c>
      <c r="DR16" s="686"/>
      <c r="DS16" s="686"/>
      <c r="DT16" s="686"/>
      <c r="DU16" s="686"/>
      <c r="DV16" s="686"/>
      <c r="DW16" s="686"/>
      <c r="DX16" s="686"/>
      <c r="DY16" s="686"/>
      <c r="DZ16" s="686"/>
      <c r="EA16" s="686"/>
      <c r="EB16" s="686"/>
      <c r="EC16" s="695"/>
    </row>
    <row r="17" spans="2:133" ht="11.25" customHeight="1" x14ac:dyDescent="0.2">
      <c r="B17" s="682" t="s">
        <v>274</v>
      </c>
      <c r="C17" s="683"/>
      <c r="D17" s="683"/>
      <c r="E17" s="683"/>
      <c r="F17" s="683"/>
      <c r="G17" s="683"/>
      <c r="H17" s="683"/>
      <c r="I17" s="683"/>
      <c r="J17" s="683"/>
      <c r="K17" s="683"/>
      <c r="L17" s="683"/>
      <c r="M17" s="683"/>
      <c r="N17" s="683"/>
      <c r="O17" s="683"/>
      <c r="P17" s="683"/>
      <c r="Q17" s="684"/>
      <c r="R17" s="685">
        <v>94240</v>
      </c>
      <c r="S17" s="686"/>
      <c r="T17" s="686"/>
      <c r="U17" s="686"/>
      <c r="V17" s="686"/>
      <c r="W17" s="686"/>
      <c r="X17" s="686"/>
      <c r="Y17" s="687"/>
      <c r="Z17" s="688">
        <v>0.3</v>
      </c>
      <c r="AA17" s="688"/>
      <c r="AB17" s="688"/>
      <c r="AC17" s="688"/>
      <c r="AD17" s="689">
        <v>94240</v>
      </c>
      <c r="AE17" s="689"/>
      <c r="AF17" s="689"/>
      <c r="AG17" s="689"/>
      <c r="AH17" s="689"/>
      <c r="AI17" s="689"/>
      <c r="AJ17" s="689"/>
      <c r="AK17" s="689"/>
      <c r="AL17" s="690">
        <v>0.8</v>
      </c>
      <c r="AM17" s="691"/>
      <c r="AN17" s="691"/>
      <c r="AO17" s="692"/>
      <c r="AP17" s="682" t="s">
        <v>275</v>
      </c>
      <c r="AQ17" s="683"/>
      <c r="AR17" s="683"/>
      <c r="AS17" s="683"/>
      <c r="AT17" s="683"/>
      <c r="AU17" s="683"/>
      <c r="AV17" s="683"/>
      <c r="AW17" s="683"/>
      <c r="AX17" s="683"/>
      <c r="AY17" s="683"/>
      <c r="AZ17" s="683"/>
      <c r="BA17" s="683"/>
      <c r="BB17" s="683"/>
      <c r="BC17" s="683"/>
      <c r="BD17" s="683"/>
      <c r="BE17" s="683"/>
      <c r="BF17" s="684"/>
      <c r="BG17" s="685">
        <v>300</v>
      </c>
      <c r="BH17" s="686"/>
      <c r="BI17" s="686"/>
      <c r="BJ17" s="686"/>
      <c r="BK17" s="686"/>
      <c r="BL17" s="686"/>
      <c r="BM17" s="686"/>
      <c r="BN17" s="687"/>
      <c r="BO17" s="688">
        <v>0</v>
      </c>
      <c r="BP17" s="688"/>
      <c r="BQ17" s="688"/>
      <c r="BR17" s="688"/>
      <c r="BS17" s="694" t="s">
        <v>236</v>
      </c>
      <c r="BT17" s="686"/>
      <c r="BU17" s="686"/>
      <c r="BV17" s="686"/>
      <c r="BW17" s="686"/>
      <c r="BX17" s="686"/>
      <c r="BY17" s="686"/>
      <c r="BZ17" s="686"/>
      <c r="CA17" s="686"/>
      <c r="CB17" s="695"/>
      <c r="CD17" s="700" t="s">
        <v>276</v>
      </c>
      <c r="CE17" s="701"/>
      <c r="CF17" s="701"/>
      <c r="CG17" s="701"/>
      <c r="CH17" s="701"/>
      <c r="CI17" s="701"/>
      <c r="CJ17" s="701"/>
      <c r="CK17" s="701"/>
      <c r="CL17" s="701"/>
      <c r="CM17" s="701"/>
      <c r="CN17" s="701"/>
      <c r="CO17" s="701"/>
      <c r="CP17" s="701"/>
      <c r="CQ17" s="702"/>
      <c r="CR17" s="685">
        <v>1850777</v>
      </c>
      <c r="CS17" s="686"/>
      <c r="CT17" s="686"/>
      <c r="CU17" s="686"/>
      <c r="CV17" s="686"/>
      <c r="CW17" s="686"/>
      <c r="CX17" s="686"/>
      <c r="CY17" s="687"/>
      <c r="CZ17" s="688">
        <v>6.9</v>
      </c>
      <c r="DA17" s="688"/>
      <c r="DB17" s="688"/>
      <c r="DC17" s="688"/>
      <c r="DD17" s="694" t="s">
        <v>242</v>
      </c>
      <c r="DE17" s="686"/>
      <c r="DF17" s="686"/>
      <c r="DG17" s="686"/>
      <c r="DH17" s="686"/>
      <c r="DI17" s="686"/>
      <c r="DJ17" s="686"/>
      <c r="DK17" s="686"/>
      <c r="DL17" s="686"/>
      <c r="DM17" s="686"/>
      <c r="DN17" s="686"/>
      <c r="DO17" s="686"/>
      <c r="DP17" s="687"/>
      <c r="DQ17" s="694">
        <v>1850777</v>
      </c>
      <c r="DR17" s="686"/>
      <c r="DS17" s="686"/>
      <c r="DT17" s="686"/>
      <c r="DU17" s="686"/>
      <c r="DV17" s="686"/>
      <c r="DW17" s="686"/>
      <c r="DX17" s="686"/>
      <c r="DY17" s="686"/>
      <c r="DZ17" s="686"/>
      <c r="EA17" s="686"/>
      <c r="EB17" s="686"/>
      <c r="EC17" s="695"/>
    </row>
    <row r="18" spans="2:133" ht="11.25" customHeight="1" x14ac:dyDescent="0.2">
      <c r="B18" s="682" t="s">
        <v>277</v>
      </c>
      <c r="C18" s="683"/>
      <c r="D18" s="683"/>
      <c r="E18" s="683"/>
      <c r="F18" s="683"/>
      <c r="G18" s="683"/>
      <c r="H18" s="683"/>
      <c r="I18" s="683"/>
      <c r="J18" s="683"/>
      <c r="K18" s="683"/>
      <c r="L18" s="683"/>
      <c r="M18" s="683"/>
      <c r="N18" s="683"/>
      <c r="O18" s="683"/>
      <c r="P18" s="683"/>
      <c r="Q18" s="684"/>
      <c r="R18" s="685">
        <v>71678</v>
      </c>
      <c r="S18" s="686"/>
      <c r="T18" s="686"/>
      <c r="U18" s="686"/>
      <c r="V18" s="686"/>
      <c r="W18" s="686"/>
      <c r="X18" s="686"/>
      <c r="Y18" s="687"/>
      <c r="Z18" s="688">
        <v>0.3</v>
      </c>
      <c r="AA18" s="688"/>
      <c r="AB18" s="688"/>
      <c r="AC18" s="688"/>
      <c r="AD18" s="689">
        <v>71678</v>
      </c>
      <c r="AE18" s="689"/>
      <c r="AF18" s="689"/>
      <c r="AG18" s="689"/>
      <c r="AH18" s="689"/>
      <c r="AI18" s="689"/>
      <c r="AJ18" s="689"/>
      <c r="AK18" s="689"/>
      <c r="AL18" s="690">
        <v>0.6</v>
      </c>
      <c r="AM18" s="691"/>
      <c r="AN18" s="691"/>
      <c r="AO18" s="692"/>
      <c r="AP18" s="682" t="s">
        <v>278</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236</v>
      </c>
      <c r="BP18" s="688"/>
      <c r="BQ18" s="688"/>
      <c r="BR18" s="688"/>
      <c r="BS18" s="694" t="s">
        <v>242</v>
      </c>
      <c r="BT18" s="686"/>
      <c r="BU18" s="686"/>
      <c r="BV18" s="686"/>
      <c r="BW18" s="686"/>
      <c r="BX18" s="686"/>
      <c r="BY18" s="686"/>
      <c r="BZ18" s="686"/>
      <c r="CA18" s="686"/>
      <c r="CB18" s="695"/>
      <c r="CD18" s="700" t="s">
        <v>279</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2">
      <c r="B19" s="682" t="s">
        <v>280</v>
      </c>
      <c r="C19" s="683"/>
      <c r="D19" s="683"/>
      <c r="E19" s="683"/>
      <c r="F19" s="683"/>
      <c r="G19" s="683"/>
      <c r="H19" s="683"/>
      <c r="I19" s="683"/>
      <c r="J19" s="683"/>
      <c r="K19" s="683"/>
      <c r="L19" s="683"/>
      <c r="M19" s="683"/>
      <c r="N19" s="683"/>
      <c r="O19" s="683"/>
      <c r="P19" s="683"/>
      <c r="Q19" s="684"/>
      <c r="R19" s="685">
        <v>57611</v>
      </c>
      <c r="S19" s="686"/>
      <c r="T19" s="686"/>
      <c r="U19" s="686"/>
      <c r="V19" s="686"/>
      <c r="W19" s="686"/>
      <c r="X19" s="686"/>
      <c r="Y19" s="687"/>
      <c r="Z19" s="688">
        <v>0.2</v>
      </c>
      <c r="AA19" s="688"/>
      <c r="AB19" s="688"/>
      <c r="AC19" s="688"/>
      <c r="AD19" s="689">
        <v>57611</v>
      </c>
      <c r="AE19" s="689"/>
      <c r="AF19" s="689"/>
      <c r="AG19" s="689"/>
      <c r="AH19" s="689"/>
      <c r="AI19" s="689"/>
      <c r="AJ19" s="689"/>
      <c r="AK19" s="689"/>
      <c r="AL19" s="690">
        <v>0.5</v>
      </c>
      <c r="AM19" s="691"/>
      <c r="AN19" s="691"/>
      <c r="AO19" s="692"/>
      <c r="AP19" s="682" t="s">
        <v>281</v>
      </c>
      <c r="AQ19" s="683"/>
      <c r="AR19" s="683"/>
      <c r="AS19" s="683"/>
      <c r="AT19" s="683"/>
      <c r="AU19" s="683"/>
      <c r="AV19" s="683"/>
      <c r="AW19" s="683"/>
      <c r="AX19" s="683"/>
      <c r="AY19" s="683"/>
      <c r="AZ19" s="683"/>
      <c r="BA19" s="683"/>
      <c r="BB19" s="683"/>
      <c r="BC19" s="683"/>
      <c r="BD19" s="683"/>
      <c r="BE19" s="683"/>
      <c r="BF19" s="684"/>
      <c r="BG19" s="685">
        <v>752987</v>
      </c>
      <c r="BH19" s="686"/>
      <c r="BI19" s="686"/>
      <c r="BJ19" s="686"/>
      <c r="BK19" s="686"/>
      <c r="BL19" s="686"/>
      <c r="BM19" s="686"/>
      <c r="BN19" s="687"/>
      <c r="BO19" s="688">
        <v>7.4</v>
      </c>
      <c r="BP19" s="688"/>
      <c r="BQ19" s="688"/>
      <c r="BR19" s="688"/>
      <c r="BS19" s="694" t="s">
        <v>242</v>
      </c>
      <c r="BT19" s="686"/>
      <c r="BU19" s="686"/>
      <c r="BV19" s="686"/>
      <c r="BW19" s="686"/>
      <c r="BX19" s="686"/>
      <c r="BY19" s="686"/>
      <c r="BZ19" s="686"/>
      <c r="CA19" s="686"/>
      <c r="CB19" s="695"/>
      <c r="CD19" s="700" t="s">
        <v>282</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242</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2">
      <c r="B20" s="682" t="s">
        <v>283</v>
      </c>
      <c r="C20" s="683"/>
      <c r="D20" s="683"/>
      <c r="E20" s="683"/>
      <c r="F20" s="683"/>
      <c r="G20" s="683"/>
      <c r="H20" s="683"/>
      <c r="I20" s="683"/>
      <c r="J20" s="683"/>
      <c r="K20" s="683"/>
      <c r="L20" s="683"/>
      <c r="M20" s="683"/>
      <c r="N20" s="683"/>
      <c r="O20" s="683"/>
      <c r="P20" s="683"/>
      <c r="Q20" s="684"/>
      <c r="R20" s="685">
        <v>9708</v>
      </c>
      <c r="S20" s="686"/>
      <c r="T20" s="686"/>
      <c r="U20" s="686"/>
      <c r="V20" s="686"/>
      <c r="W20" s="686"/>
      <c r="X20" s="686"/>
      <c r="Y20" s="687"/>
      <c r="Z20" s="688">
        <v>0</v>
      </c>
      <c r="AA20" s="688"/>
      <c r="AB20" s="688"/>
      <c r="AC20" s="688"/>
      <c r="AD20" s="689">
        <v>9708</v>
      </c>
      <c r="AE20" s="689"/>
      <c r="AF20" s="689"/>
      <c r="AG20" s="689"/>
      <c r="AH20" s="689"/>
      <c r="AI20" s="689"/>
      <c r="AJ20" s="689"/>
      <c r="AK20" s="689"/>
      <c r="AL20" s="690">
        <v>0.1</v>
      </c>
      <c r="AM20" s="691"/>
      <c r="AN20" s="691"/>
      <c r="AO20" s="692"/>
      <c r="AP20" s="682" t="s">
        <v>284</v>
      </c>
      <c r="AQ20" s="683"/>
      <c r="AR20" s="683"/>
      <c r="AS20" s="683"/>
      <c r="AT20" s="683"/>
      <c r="AU20" s="683"/>
      <c r="AV20" s="683"/>
      <c r="AW20" s="683"/>
      <c r="AX20" s="683"/>
      <c r="AY20" s="683"/>
      <c r="AZ20" s="683"/>
      <c r="BA20" s="683"/>
      <c r="BB20" s="683"/>
      <c r="BC20" s="683"/>
      <c r="BD20" s="683"/>
      <c r="BE20" s="683"/>
      <c r="BF20" s="684"/>
      <c r="BG20" s="685">
        <v>752987</v>
      </c>
      <c r="BH20" s="686"/>
      <c r="BI20" s="686"/>
      <c r="BJ20" s="686"/>
      <c r="BK20" s="686"/>
      <c r="BL20" s="686"/>
      <c r="BM20" s="686"/>
      <c r="BN20" s="687"/>
      <c r="BO20" s="688">
        <v>7.4</v>
      </c>
      <c r="BP20" s="688"/>
      <c r="BQ20" s="688"/>
      <c r="BR20" s="688"/>
      <c r="BS20" s="694" t="s">
        <v>236</v>
      </c>
      <c r="BT20" s="686"/>
      <c r="BU20" s="686"/>
      <c r="BV20" s="686"/>
      <c r="BW20" s="686"/>
      <c r="BX20" s="686"/>
      <c r="BY20" s="686"/>
      <c r="BZ20" s="686"/>
      <c r="CA20" s="686"/>
      <c r="CB20" s="695"/>
      <c r="CD20" s="700" t="s">
        <v>285</v>
      </c>
      <c r="CE20" s="701"/>
      <c r="CF20" s="701"/>
      <c r="CG20" s="701"/>
      <c r="CH20" s="701"/>
      <c r="CI20" s="701"/>
      <c r="CJ20" s="701"/>
      <c r="CK20" s="701"/>
      <c r="CL20" s="701"/>
      <c r="CM20" s="701"/>
      <c r="CN20" s="701"/>
      <c r="CO20" s="701"/>
      <c r="CP20" s="701"/>
      <c r="CQ20" s="702"/>
      <c r="CR20" s="685">
        <v>26656111</v>
      </c>
      <c r="CS20" s="686"/>
      <c r="CT20" s="686"/>
      <c r="CU20" s="686"/>
      <c r="CV20" s="686"/>
      <c r="CW20" s="686"/>
      <c r="CX20" s="686"/>
      <c r="CY20" s="687"/>
      <c r="CZ20" s="688">
        <v>100</v>
      </c>
      <c r="DA20" s="688"/>
      <c r="DB20" s="688"/>
      <c r="DC20" s="688"/>
      <c r="DD20" s="694">
        <v>2729554</v>
      </c>
      <c r="DE20" s="686"/>
      <c r="DF20" s="686"/>
      <c r="DG20" s="686"/>
      <c r="DH20" s="686"/>
      <c r="DI20" s="686"/>
      <c r="DJ20" s="686"/>
      <c r="DK20" s="686"/>
      <c r="DL20" s="686"/>
      <c r="DM20" s="686"/>
      <c r="DN20" s="686"/>
      <c r="DO20" s="686"/>
      <c r="DP20" s="687"/>
      <c r="DQ20" s="694">
        <v>14512995</v>
      </c>
      <c r="DR20" s="686"/>
      <c r="DS20" s="686"/>
      <c r="DT20" s="686"/>
      <c r="DU20" s="686"/>
      <c r="DV20" s="686"/>
      <c r="DW20" s="686"/>
      <c r="DX20" s="686"/>
      <c r="DY20" s="686"/>
      <c r="DZ20" s="686"/>
      <c r="EA20" s="686"/>
      <c r="EB20" s="686"/>
      <c r="EC20" s="695"/>
    </row>
    <row r="21" spans="2:133" ht="11.25" customHeight="1" x14ac:dyDescent="0.2">
      <c r="B21" s="682" t="s">
        <v>286</v>
      </c>
      <c r="C21" s="683"/>
      <c r="D21" s="683"/>
      <c r="E21" s="683"/>
      <c r="F21" s="683"/>
      <c r="G21" s="683"/>
      <c r="H21" s="683"/>
      <c r="I21" s="683"/>
      <c r="J21" s="683"/>
      <c r="K21" s="683"/>
      <c r="L21" s="683"/>
      <c r="M21" s="683"/>
      <c r="N21" s="683"/>
      <c r="O21" s="683"/>
      <c r="P21" s="683"/>
      <c r="Q21" s="684"/>
      <c r="R21" s="685">
        <v>4359</v>
      </c>
      <c r="S21" s="686"/>
      <c r="T21" s="686"/>
      <c r="U21" s="686"/>
      <c r="V21" s="686"/>
      <c r="W21" s="686"/>
      <c r="X21" s="686"/>
      <c r="Y21" s="687"/>
      <c r="Z21" s="688">
        <v>0</v>
      </c>
      <c r="AA21" s="688"/>
      <c r="AB21" s="688"/>
      <c r="AC21" s="688"/>
      <c r="AD21" s="689">
        <v>4359</v>
      </c>
      <c r="AE21" s="689"/>
      <c r="AF21" s="689"/>
      <c r="AG21" s="689"/>
      <c r="AH21" s="689"/>
      <c r="AI21" s="689"/>
      <c r="AJ21" s="689"/>
      <c r="AK21" s="689"/>
      <c r="AL21" s="690">
        <v>0</v>
      </c>
      <c r="AM21" s="691"/>
      <c r="AN21" s="691"/>
      <c r="AO21" s="692"/>
      <c r="AP21" s="704" t="s">
        <v>287</v>
      </c>
      <c r="AQ21" s="705"/>
      <c r="AR21" s="705"/>
      <c r="AS21" s="705"/>
      <c r="AT21" s="705"/>
      <c r="AU21" s="705"/>
      <c r="AV21" s="705"/>
      <c r="AW21" s="705"/>
      <c r="AX21" s="705"/>
      <c r="AY21" s="705"/>
      <c r="AZ21" s="705"/>
      <c r="BA21" s="705"/>
      <c r="BB21" s="705"/>
      <c r="BC21" s="705"/>
      <c r="BD21" s="705"/>
      <c r="BE21" s="705"/>
      <c r="BF21" s="706"/>
      <c r="BG21" s="685">
        <v>2278</v>
      </c>
      <c r="BH21" s="686"/>
      <c r="BI21" s="686"/>
      <c r="BJ21" s="686"/>
      <c r="BK21" s="686"/>
      <c r="BL21" s="686"/>
      <c r="BM21" s="686"/>
      <c r="BN21" s="687"/>
      <c r="BO21" s="688">
        <v>0</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288</v>
      </c>
      <c r="C22" s="683"/>
      <c r="D22" s="683"/>
      <c r="E22" s="683"/>
      <c r="F22" s="683"/>
      <c r="G22" s="683"/>
      <c r="H22" s="683"/>
      <c r="I22" s="683"/>
      <c r="J22" s="683"/>
      <c r="K22" s="683"/>
      <c r="L22" s="683"/>
      <c r="M22" s="683"/>
      <c r="N22" s="683"/>
      <c r="O22" s="683"/>
      <c r="P22" s="683"/>
      <c r="Q22" s="684"/>
      <c r="R22" s="685">
        <v>1632175</v>
      </c>
      <c r="S22" s="686"/>
      <c r="T22" s="686"/>
      <c r="U22" s="686"/>
      <c r="V22" s="686"/>
      <c r="W22" s="686"/>
      <c r="X22" s="686"/>
      <c r="Y22" s="687"/>
      <c r="Z22" s="688">
        <v>5.9</v>
      </c>
      <c r="AA22" s="688"/>
      <c r="AB22" s="688"/>
      <c r="AC22" s="688"/>
      <c r="AD22" s="689">
        <v>1252581</v>
      </c>
      <c r="AE22" s="689"/>
      <c r="AF22" s="689"/>
      <c r="AG22" s="689"/>
      <c r="AH22" s="689"/>
      <c r="AI22" s="689"/>
      <c r="AJ22" s="689"/>
      <c r="AK22" s="689"/>
      <c r="AL22" s="690">
        <v>10.1</v>
      </c>
      <c r="AM22" s="691"/>
      <c r="AN22" s="691"/>
      <c r="AO22" s="692"/>
      <c r="AP22" s="704" t="s">
        <v>289</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242</v>
      </c>
      <c r="BP22" s="688"/>
      <c r="BQ22" s="688"/>
      <c r="BR22" s="688"/>
      <c r="BS22" s="694" t="s">
        <v>236</v>
      </c>
      <c r="BT22" s="686"/>
      <c r="BU22" s="686"/>
      <c r="BV22" s="686"/>
      <c r="BW22" s="686"/>
      <c r="BX22" s="686"/>
      <c r="BY22" s="686"/>
      <c r="BZ22" s="686"/>
      <c r="CA22" s="686"/>
      <c r="CB22" s="695"/>
      <c r="CD22" s="667" t="s">
        <v>290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291</v>
      </c>
      <c r="C23" s="683"/>
      <c r="D23" s="683"/>
      <c r="E23" s="683"/>
      <c r="F23" s="683"/>
      <c r="G23" s="683"/>
      <c r="H23" s="683"/>
      <c r="I23" s="683"/>
      <c r="J23" s="683"/>
      <c r="K23" s="683"/>
      <c r="L23" s="683"/>
      <c r="M23" s="683"/>
      <c r="N23" s="683"/>
      <c r="O23" s="683"/>
      <c r="P23" s="683"/>
      <c r="Q23" s="684"/>
      <c r="R23" s="685">
        <v>1252581</v>
      </c>
      <c r="S23" s="686"/>
      <c r="T23" s="686"/>
      <c r="U23" s="686"/>
      <c r="V23" s="686"/>
      <c r="W23" s="686"/>
      <c r="X23" s="686"/>
      <c r="Y23" s="687"/>
      <c r="Z23" s="688">
        <v>4.5</v>
      </c>
      <c r="AA23" s="688"/>
      <c r="AB23" s="688"/>
      <c r="AC23" s="688"/>
      <c r="AD23" s="689">
        <v>1252581</v>
      </c>
      <c r="AE23" s="689"/>
      <c r="AF23" s="689"/>
      <c r="AG23" s="689"/>
      <c r="AH23" s="689"/>
      <c r="AI23" s="689"/>
      <c r="AJ23" s="689"/>
      <c r="AK23" s="689"/>
      <c r="AL23" s="690">
        <v>10.1</v>
      </c>
      <c r="AM23" s="691"/>
      <c r="AN23" s="691"/>
      <c r="AO23" s="692"/>
      <c r="AP23" s="704" t="s">
        <v>292</v>
      </c>
      <c r="AQ23" s="705"/>
      <c r="AR23" s="705"/>
      <c r="AS23" s="705"/>
      <c r="AT23" s="705"/>
      <c r="AU23" s="705"/>
      <c r="AV23" s="705"/>
      <c r="AW23" s="705"/>
      <c r="AX23" s="705"/>
      <c r="AY23" s="705"/>
      <c r="AZ23" s="705"/>
      <c r="BA23" s="705"/>
      <c r="BB23" s="705"/>
      <c r="BC23" s="705"/>
      <c r="BD23" s="705"/>
      <c r="BE23" s="705"/>
      <c r="BF23" s="706"/>
      <c r="BG23" s="685">
        <v>750709</v>
      </c>
      <c r="BH23" s="686"/>
      <c r="BI23" s="686"/>
      <c r="BJ23" s="686"/>
      <c r="BK23" s="686"/>
      <c r="BL23" s="686"/>
      <c r="BM23" s="686"/>
      <c r="BN23" s="687"/>
      <c r="BO23" s="688">
        <v>7.4</v>
      </c>
      <c r="BP23" s="688"/>
      <c r="BQ23" s="688"/>
      <c r="BR23" s="688"/>
      <c r="BS23" s="694" t="s">
        <v>236</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293</v>
      </c>
      <c r="CS23" s="668"/>
      <c r="CT23" s="668"/>
      <c r="CU23" s="668"/>
      <c r="CV23" s="668"/>
      <c r="CW23" s="668"/>
      <c r="CX23" s="668"/>
      <c r="CY23" s="669"/>
      <c r="CZ23" s="667" t="s">
        <v>294</v>
      </c>
      <c r="DA23" s="668"/>
      <c r="DB23" s="668"/>
      <c r="DC23" s="669"/>
      <c r="DD23" s="667" t="s">
        <v>295</v>
      </c>
      <c r="DE23" s="668"/>
      <c r="DF23" s="668"/>
      <c r="DG23" s="668"/>
      <c r="DH23" s="668"/>
      <c r="DI23" s="668"/>
      <c r="DJ23" s="668"/>
      <c r="DK23" s="669"/>
      <c r="DL23" s="716" t="s">
        <v>296</v>
      </c>
      <c r="DM23" s="717"/>
      <c r="DN23" s="717"/>
      <c r="DO23" s="717"/>
      <c r="DP23" s="717"/>
      <c r="DQ23" s="717"/>
      <c r="DR23" s="717"/>
      <c r="DS23" s="717"/>
      <c r="DT23" s="717"/>
      <c r="DU23" s="717"/>
      <c r="DV23" s="718"/>
      <c r="DW23" s="667" t="s">
        <v>297</v>
      </c>
      <c r="DX23" s="668"/>
      <c r="DY23" s="668"/>
      <c r="DZ23" s="668"/>
      <c r="EA23" s="668"/>
      <c r="EB23" s="668"/>
      <c r="EC23" s="669"/>
    </row>
    <row r="24" spans="2:133" ht="11.25" customHeight="1" x14ac:dyDescent="0.2">
      <c r="B24" s="682" t="s">
        <v>298</v>
      </c>
      <c r="C24" s="683"/>
      <c r="D24" s="683"/>
      <c r="E24" s="683"/>
      <c r="F24" s="683"/>
      <c r="G24" s="683"/>
      <c r="H24" s="683"/>
      <c r="I24" s="683"/>
      <c r="J24" s="683"/>
      <c r="K24" s="683"/>
      <c r="L24" s="683"/>
      <c r="M24" s="683"/>
      <c r="N24" s="683"/>
      <c r="O24" s="683"/>
      <c r="P24" s="683"/>
      <c r="Q24" s="684"/>
      <c r="R24" s="685">
        <v>379594</v>
      </c>
      <c r="S24" s="686"/>
      <c r="T24" s="686"/>
      <c r="U24" s="686"/>
      <c r="V24" s="686"/>
      <c r="W24" s="686"/>
      <c r="X24" s="686"/>
      <c r="Y24" s="687"/>
      <c r="Z24" s="688">
        <v>1.4</v>
      </c>
      <c r="AA24" s="688"/>
      <c r="AB24" s="688"/>
      <c r="AC24" s="688"/>
      <c r="AD24" s="689" t="s">
        <v>236</v>
      </c>
      <c r="AE24" s="689"/>
      <c r="AF24" s="689"/>
      <c r="AG24" s="689"/>
      <c r="AH24" s="689"/>
      <c r="AI24" s="689"/>
      <c r="AJ24" s="689"/>
      <c r="AK24" s="689"/>
      <c r="AL24" s="690" t="s">
        <v>236</v>
      </c>
      <c r="AM24" s="691"/>
      <c r="AN24" s="691"/>
      <c r="AO24" s="692"/>
      <c r="AP24" s="704" t="s">
        <v>299</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242</v>
      </c>
      <c r="BP24" s="688"/>
      <c r="BQ24" s="688"/>
      <c r="BR24" s="688"/>
      <c r="BS24" s="694" t="s">
        <v>236</v>
      </c>
      <c r="BT24" s="686"/>
      <c r="BU24" s="686"/>
      <c r="BV24" s="686"/>
      <c r="BW24" s="686"/>
      <c r="BX24" s="686"/>
      <c r="BY24" s="686"/>
      <c r="BZ24" s="686"/>
      <c r="CA24" s="686"/>
      <c r="CB24" s="695"/>
      <c r="CD24" s="696" t="s">
        <v>300</v>
      </c>
      <c r="CE24" s="697"/>
      <c r="CF24" s="697"/>
      <c r="CG24" s="697"/>
      <c r="CH24" s="697"/>
      <c r="CI24" s="697"/>
      <c r="CJ24" s="697"/>
      <c r="CK24" s="697"/>
      <c r="CL24" s="697"/>
      <c r="CM24" s="697"/>
      <c r="CN24" s="697"/>
      <c r="CO24" s="697"/>
      <c r="CP24" s="697"/>
      <c r="CQ24" s="698"/>
      <c r="CR24" s="674">
        <v>10450246</v>
      </c>
      <c r="CS24" s="675"/>
      <c r="CT24" s="675"/>
      <c r="CU24" s="675"/>
      <c r="CV24" s="675"/>
      <c r="CW24" s="675"/>
      <c r="CX24" s="675"/>
      <c r="CY24" s="676"/>
      <c r="CZ24" s="679">
        <v>39.200000000000003</v>
      </c>
      <c r="DA24" s="680"/>
      <c r="DB24" s="680"/>
      <c r="DC24" s="699"/>
      <c r="DD24" s="719">
        <v>7371105</v>
      </c>
      <c r="DE24" s="675"/>
      <c r="DF24" s="675"/>
      <c r="DG24" s="675"/>
      <c r="DH24" s="675"/>
      <c r="DI24" s="675"/>
      <c r="DJ24" s="675"/>
      <c r="DK24" s="676"/>
      <c r="DL24" s="719">
        <v>6776912</v>
      </c>
      <c r="DM24" s="675"/>
      <c r="DN24" s="675"/>
      <c r="DO24" s="675"/>
      <c r="DP24" s="675"/>
      <c r="DQ24" s="675"/>
      <c r="DR24" s="675"/>
      <c r="DS24" s="675"/>
      <c r="DT24" s="675"/>
      <c r="DU24" s="675"/>
      <c r="DV24" s="676"/>
      <c r="DW24" s="679">
        <v>51.1</v>
      </c>
      <c r="DX24" s="680"/>
      <c r="DY24" s="680"/>
      <c r="DZ24" s="680"/>
      <c r="EA24" s="680"/>
      <c r="EB24" s="680"/>
      <c r="EC24" s="681"/>
    </row>
    <row r="25" spans="2:133" ht="11.25" customHeight="1" x14ac:dyDescent="0.2">
      <c r="B25" s="682" t="s">
        <v>301</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236</v>
      </c>
      <c r="AA25" s="688"/>
      <c r="AB25" s="688"/>
      <c r="AC25" s="688"/>
      <c r="AD25" s="689" t="s">
        <v>236</v>
      </c>
      <c r="AE25" s="689"/>
      <c r="AF25" s="689"/>
      <c r="AG25" s="689"/>
      <c r="AH25" s="689"/>
      <c r="AI25" s="689"/>
      <c r="AJ25" s="689"/>
      <c r="AK25" s="689"/>
      <c r="AL25" s="690" t="s">
        <v>236</v>
      </c>
      <c r="AM25" s="691"/>
      <c r="AN25" s="691"/>
      <c r="AO25" s="692"/>
      <c r="AP25" s="704" t="s">
        <v>302</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303</v>
      </c>
      <c r="CE25" s="701"/>
      <c r="CF25" s="701"/>
      <c r="CG25" s="701"/>
      <c r="CH25" s="701"/>
      <c r="CI25" s="701"/>
      <c r="CJ25" s="701"/>
      <c r="CK25" s="701"/>
      <c r="CL25" s="701"/>
      <c r="CM25" s="701"/>
      <c r="CN25" s="701"/>
      <c r="CO25" s="701"/>
      <c r="CP25" s="701"/>
      <c r="CQ25" s="702"/>
      <c r="CR25" s="685">
        <v>4833349</v>
      </c>
      <c r="CS25" s="722"/>
      <c r="CT25" s="722"/>
      <c r="CU25" s="722"/>
      <c r="CV25" s="722"/>
      <c r="CW25" s="722"/>
      <c r="CX25" s="722"/>
      <c r="CY25" s="723"/>
      <c r="CZ25" s="690">
        <v>18.100000000000001</v>
      </c>
      <c r="DA25" s="720"/>
      <c r="DB25" s="720"/>
      <c r="DC25" s="724"/>
      <c r="DD25" s="694">
        <v>4441158</v>
      </c>
      <c r="DE25" s="722"/>
      <c r="DF25" s="722"/>
      <c r="DG25" s="722"/>
      <c r="DH25" s="722"/>
      <c r="DI25" s="722"/>
      <c r="DJ25" s="722"/>
      <c r="DK25" s="723"/>
      <c r="DL25" s="694">
        <v>4105935</v>
      </c>
      <c r="DM25" s="722"/>
      <c r="DN25" s="722"/>
      <c r="DO25" s="722"/>
      <c r="DP25" s="722"/>
      <c r="DQ25" s="722"/>
      <c r="DR25" s="722"/>
      <c r="DS25" s="722"/>
      <c r="DT25" s="722"/>
      <c r="DU25" s="722"/>
      <c r="DV25" s="723"/>
      <c r="DW25" s="690">
        <v>31</v>
      </c>
      <c r="DX25" s="720"/>
      <c r="DY25" s="720"/>
      <c r="DZ25" s="720"/>
      <c r="EA25" s="720"/>
      <c r="EB25" s="720"/>
      <c r="EC25" s="721"/>
    </row>
    <row r="26" spans="2:133" ht="11.25" customHeight="1" x14ac:dyDescent="0.2">
      <c r="B26" s="682" t="s">
        <v>304</v>
      </c>
      <c r="C26" s="683"/>
      <c r="D26" s="683"/>
      <c r="E26" s="683"/>
      <c r="F26" s="683"/>
      <c r="G26" s="683"/>
      <c r="H26" s="683"/>
      <c r="I26" s="683"/>
      <c r="J26" s="683"/>
      <c r="K26" s="683"/>
      <c r="L26" s="683"/>
      <c r="M26" s="683"/>
      <c r="N26" s="683"/>
      <c r="O26" s="683"/>
      <c r="P26" s="683"/>
      <c r="Q26" s="684"/>
      <c r="R26" s="685">
        <v>13467260</v>
      </c>
      <c r="S26" s="686"/>
      <c r="T26" s="686"/>
      <c r="U26" s="686"/>
      <c r="V26" s="686"/>
      <c r="W26" s="686"/>
      <c r="X26" s="686"/>
      <c r="Y26" s="687"/>
      <c r="Z26" s="688">
        <v>48.8</v>
      </c>
      <c r="AA26" s="688"/>
      <c r="AB26" s="688"/>
      <c r="AC26" s="688"/>
      <c r="AD26" s="689">
        <v>12336957</v>
      </c>
      <c r="AE26" s="689"/>
      <c r="AF26" s="689"/>
      <c r="AG26" s="689"/>
      <c r="AH26" s="689"/>
      <c r="AI26" s="689"/>
      <c r="AJ26" s="689"/>
      <c r="AK26" s="689"/>
      <c r="AL26" s="690">
        <v>100</v>
      </c>
      <c r="AM26" s="691"/>
      <c r="AN26" s="691"/>
      <c r="AO26" s="692"/>
      <c r="AP26" s="704" t="s">
        <v>305</v>
      </c>
      <c r="AQ26" s="731"/>
      <c r="AR26" s="731"/>
      <c r="AS26" s="731"/>
      <c r="AT26" s="731"/>
      <c r="AU26" s="731"/>
      <c r="AV26" s="731"/>
      <c r="AW26" s="731"/>
      <c r="AX26" s="731"/>
      <c r="AY26" s="731"/>
      <c r="AZ26" s="731"/>
      <c r="BA26" s="731"/>
      <c r="BB26" s="731"/>
      <c r="BC26" s="731"/>
      <c r="BD26" s="731"/>
      <c r="BE26" s="731"/>
      <c r="BF26" s="706"/>
      <c r="BG26" s="685" t="s">
        <v>242</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306</v>
      </c>
      <c r="CE26" s="701"/>
      <c r="CF26" s="701"/>
      <c r="CG26" s="701"/>
      <c r="CH26" s="701"/>
      <c r="CI26" s="701"/>
      <c r="CJ26" s="701"/>
      <c r="CK26" s="701"/>
      <c r="CL26" s="701"/>
      <c r="CM26" s="701"/>
      <c r="CN26" s="701"/>
      <c r="CO26" s="701"/>
      <c r="CP26" s="701"/>
      <c r="CQ26" s="702"/>
      <c r="CR26" s="685">
        <v>2773050</v>
      </c>
      <c r="CS26" s="686"/>
      <c r="CT26" s="686"/>
      <c r="CU26" s="686"/>
      <c r="CV26" s="686"/>
      <c r="CW26" s="686"/>
      <c r="CX26" s="686"/>
      <c r="CY26" s="687"/>
      <c r="CZ26" s="690">
        <v>10.4</v>
      </c>
      <c r="DA26" s="720"/>
      <c r="DB26" s="720"/>
      <c r="DC26" s="724"/>
      <c r="DD26" s="694">
        <v>2523382</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20"/>
      <c r="DY26" s="720"/>
      <c r="DZ26" s="720"/>
      <c r="EA26" s="720"/>
      <c r="EB26" s="720"/>
      <c r="EC26" s="721"/>
    </row>
    <row r="27" spans="2:133" ht="11.25" customHeight="1" x14ac:dyDescent="0.2">
      <c r="B27" s="682" t="s">
        <v>307</v>
      </c>
      <c r="C27" s="683"/>
      <c r="D27" s="683"/>
      <c r="E27" s="683"/>
      <c r="F27" s="683"/>
      <c r="G27" s="683"/>
      <c r="H27" s="683"/>
      <c r="I27" s="683"/>
      <c r="J27" s="683"/>
      <c r="K27" s="683"/>
      <c r="L27" s="683"/>
      <c r="M27" s="683"/>
      <c r="N27" s="683"/>
      <c r="O27" s="683"/>
      <c r="P27" s="683"/>
      <c r="Q27" s="684"/>
      <c r="R27" s="685">
        <v>5826</v>
      </c>
      <c r="S27" s="686"/>
      <c r="T27" s="686"/>
      <c r="U27" s="686"/>
      <c r="V27" s="686"/>
      <c r="W27" s="686"/>
      <c r="X27" s="686"/>
      <c r="Y27" s="687"/>
      <c r="Z27" s="688">
        <v>0</v>
      </c>
      <c r="AA27" s="688"/>
      <c r="AB27" s="688"/>
      <c r="AC27" s="688"/>
      <c r="AD27" s="689">
        <v>5826</v>
      </c>
      <c r="AE27" s="689"/>
      <c r="AF27" s="689"/>
      <c r="AG27" s="689"/>
      <c r="AH27" s="689"/>
      <c r="AI27" s="689"/>
      <c r="AJ27" s="689"/>
      <c r="AK27" s="689"/>
      <c r="AL27" s="690">
        <v>0</v>
      </c>
      <c r="AM27" s="691"/>
      <c r="AN27" s="691"/>
      <c r="AO27" s="692"/>
      <c r="AP27" s="682" t="s">
        <v>308</v>
      </c>
      <c r="AQ27" s="683"/>
      <c r="AR27" s="683"/>
      <c r="AS27" s="683"/>
      <c r="AT27" s="683"/>
      <c r="AU27" s="683"/>
      <c r="AV27" s="683"/>
      <c r="AW27" s="683"/>
      <c r="AX27" s="683"/>
      <c r="AY27" s="683"/>
      <c r="AZ27" s="683"/>
      <c r="BA27" s="683"/>
      <c r="BB27" s="683"/>
      <c r="BC27" s="683"/>
      <c r="BD27" s="683"/>
      <c r="BE27" s="683"/>
      <c r="BF27" s="684"/>
      <c r="BG27" s="685">
        <v>10142636</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309</v>
      </c>
      <c r="CE27" s="701"/>
      <c r="CF27" s="701"/>
      <c r="CG27" s="701"/>
      <c r="CH27" s="701"/>
      <c r="CI27" s="701"/>
      <c r="CJ27" s="701"/>
      <c r="CK27" s="701"/>
      <c r="CL27" s="701"/>
      <c r="CM27" s="701"/>
      <c r="CN27" s="701"/>
      <c r="CO27" s="701"/>
      <c r="CP27" s="701"/>
      <c r="CQ27" s="702"/>
      <c r="CR27" s="685">
        <v>3766120</v>
      </c>
      <c r="CS27" s="722"/>
      <c r="CT27" s="722"/>
      <c r="CU27" s="722"/>
      <c r="CV27" s="722"/>
      <c r="CW27" s="722"/>
      <c r="CX27" s="722"/>
      <c r="CY27" s="723"/>
      <c r="CZ27" s="690">
        <v>14.1</v>
      </c>
      <c r="DA27" s="720"/>
      <c r="DB27" s="720"/>
      <c r="DC27" s="724"/>
      <c r="DD27" s="694">
        <v>1079170</v>
      </c>
      <c r="DE27" s="722"/>
      <c r="DF27" s="722"/>
      <c r="DG27" s="722"/>
      <c r="DH27" s="722"/>
      <c r="DI27" s="722"/>
      <c r="DJ27" s="722"/>
      <c r="DK27" s="723"/>
      <c r="DL27" s="694">
        <v>820200</v>
      </c>
      <c r="DM27" s="722"/>
      <c r="DN27" s="722"/>
      <c r="DO27" s="722"/>
      <c r="DP27" s="722"/>
      <c r="DQ27" s="722"/>
      <c r="DR27" s="722"/>
      <c r="DS27" s="722"/>
      <c r="DT27" s="722"/>
      <c r="DU27" s="722"/>
      <c r="DV27" s="723"/>
      <c r="DW27" s="690">
        <v>6.2</v>
      </c>
      <c r="DX27" s="720"/>
      <c r="DY27" s="720"/>
      <c r="DZ27" s="720"/>
      <c r="EA27" s="720"/>
      <c r="EB27" s="720"/>
      <c r="EC27" s="721"/>
    </row>
    <row r="28" spans="2:133" ht="11.25" customHeight="1" x14ac:dyDescent="0.2">
      <c r="B28" s="682" t="s">
        <v>310</v>
      </c>
      <c r="C28" s="683"/>
      <c r="D28" s="683"/>
      <c r="E28" s="683"/>
      <c r="F28" s="683"/>
      <c r="G28" s="683"/>
      <c r="H28" s="683"/>
      <c r="I28" s="683"/>
      <c r="J28" s="683"/>
      <c r="K28" s="683"/>
      <c r="L28" s="683"/>
      <c r="M28" s="683"/>
      <c r="N28" s="683"/>
      <c r="O28" s="683"/>
      <c r="P28" s="683"/>
      <c r="Q28" s="684"/>
      <c r="R28" s="685">
        <v>153775</v>
      </c>
      <c r="S28" s="686"/>
      <c r="T28" s="686"/>
      <c r="U28" s="686"/>
      <c r="V28" s="686"/>
      <c r="W28" s="686"/>
      <c r="X28" s="686"/>
      <c r="Y28" s="687"/>
      <c r="Z28" s="688">
        <v>0.6</v>
      </c>
      <c r="AA28" s="688"/>
      <c r="AB28" s="688"/>
      <c r="AC28" s="688"/>
      <c r="AD28" s="689" t="s">
        <v>236</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311</v>
      </c>
      <c r="CE28" s="701"/>
      <c r="CF28" s="701"/>
      <c r="CG28" s="701"/>
      <c r="CH28" s="701"/>
      <c r="CI28" s="701"/>
      <c r="CJ28" s="701"/>
      <c r="CK28" s="701"/>
      <c r="CL28" s="701"/>
      <c r="CM28" s="701"/>
      <c r="CN28" s="701"/>
      <c r="CO28" s="701"/>
      <c r="CP28" s="701"/>
      <c r="CQ28" s="702"/>
      <c r="CR28" s="685">
        <v>1850777</v>
      </c>
      <c r="CS28" s="686"/>
      <c r="CT28" s="686"/>
      <c r="CU28" s="686"/>
      <c r="CV28" s="686"/>
      <c r="CW28" s="686"/>
      <c r="CX28" s="686"/>
      <c r="CY28" s="687"/>
      <c r="CZ28" s="690">
        <v>6.9</v>
      </c>
      <c r="DA28" s="720"/>
      <c r="DB28" s="720"/>
      <c r="DC28" s="724"/>
      <c r="DD28" s="694">
        <v>1850777</v>
      </c>
      <c r="DE28" s="686"/>
      <c r="DF28" s="686"/>
      <c r="DG28" s="686"/>
      <c r="DH28" s="686"/>
      <c r="DI28" s="686"/>
      <c r="DJ28" s="686"/>
      <c r="DK28" s="687"/>
      <c r="DL28" s="694">
        <v>1850777</v>
      </c>
      <c r="DM28" s="686"/>
      <c r="DN28" s="686"/>
      <c r="DO28" s="686"/>
      <c r="DP28" s="686"/>
      <c r="DQ28" s="686"/>
      <c r="DR28" s="686"/>
      <c r="DS28" s="686"/>
      <c r="DT28" s="686"/>
      <c r="DU28" s="686"/>
      <c r="DV28" s="687"/>
      <c r="DW28" s="690">
        <v>14</v>
      </c>
      <c r="DX28" s="720"/>
      <c r="DY28" s="720"/>
      <c r="DZ28" s="720"/>
      <c r="EA28" s="720"/>
      <c r="EB28" s="720"/>
      <c r="EC28" s="721"/>
    </row>
    <row r="29" spans="2:133" ht="11.25" customHeight="1" x14ac:dyDescent="0.2">
      <c r="B29" s="682" t="s">
        <v>312</v>
      </c>
      <c r="C29" s="683"/>
      <c r="D29" s="683"/>
      <c r="E29" s="683"/>
      <c r="F29" s="683"/>
      <c r="G29" s="683"/>
      <c r="H29" s="683"/>
      <c r="I29" s="683"/>
      <c r="J29" s="683"/>
      <c r="K29" s="683"/>
      <c r="L29" s="683"/>
      <c r="M29" s="683"/>
      <c r="N29" s="683"/>
      <c r="O29" s="683"/>
      <c r="P29" s="683"/>
      <c r="Q29" s="684"/>
      <c r="R29" s="685">
        <v>163181</v>
      </c>
      <c r="S29" s="686"/>
      <c r="T29" s="686"/>
      <c r="U29" s="686"/>
      <c r="V29" s="686"/>
      <c r="W29" s="686"/>
      <c r="X29" s="686"/>
      <c r="Y29" s="687"/>
      <c r="Z29" s="688">
        <v>0.6</v>
      </c>
      <c r="AA29" s="688"/>
      <c r="AB29" s="688"/>
      <c r="AC29" s="688"/>
      <c r="AD29" s="689" t="s">
        <v>236</v>
      </c>
      <c r="AE29" s="689"/>
      <c r="AF29" s="689"/>
      <c r="AG29" s="689"/>
      <c r="AH29" s="689"/>
      <c r="AI29" s="689"/>
      <c r="AJ29" s="689"/>
      <c r="AK29" s="689"/>
      <c r="AL29" s="690" t="s">
        <v>236</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313</v>
      </c>
      <c r="CE29" s="726"/>
      <c r="CF29" s="700" t="s">
        <v>314</v>
      </c>
      <c r="CG29" s="701"/>
      <c r="CH29" s="701"/>
      <c r="CI29" s="701"/>
      <c r="CJ29" s="701"/>
      <c r="CK29" s="701"/>
      <c r="CL29" s="701"/>
      <c r="CM29" s="701"/>
      <c r="CN29" s="701"/>
      <c r="CO29" s="701"/>
      <c r="CP29" s="701"/>
      <c r="CQ29" s="702"/>
      <c r="CR29" s="685">
        <v>1850777</v>
      </c>
      <c r="CS29" s="722"/>
      <c r="CT29" s="722"/>
      <c r="CU29" s="722"/>
      <c r="CV29" s="722"/>
      <c r="CW29" s="722"/>
      <c r="CX29" s="722"/>
      <c r="CY29" s="723"/>
      <c r="CZ29" s="690">
        <v>6.9</v>
      </c>
      <c r="DA29" s="720"/>
      <c r="DB29" s="720"/>
      <c r="DC29" s="724"/>
      <c r="DD29" s="694">
        <v>1850777</v>
      </c>
      <c r="DE29" s="722"/>
      <c r="DF29" s="722"/>
      <c r="DG29" s="722"/>
      <c r="DH29" s="722"/>
      <c r="DI29" s="722"/>
      <c r="DJ29" s="722"/>
      <c r="DK29" s="723"/>
      <c r="DL29" s="694">
        <v>1850777</v>
      </c>
      <c r="DM29" s="722"/>
      <c r="DN29" s="722"/>
      <c r="DO29" s="722"/>
      <c r="DP29" s="722"/>
      <c r="DQ29" s="722"/>
      <c r="DR29" s="722"/>
      <c r="DS29" s="722"/>
      <c r="DT29" s="722"/>
      <c r="DU29" s="722"/>
      <c r="DV29" s="723"/>
      <c r="DW29" s="690">
        <v>14</v>
      </c>
      <c r="DX29" s="720"/>
      <c r="DY29" s="720"/>
      <c r="DZ29" s="720"/>
      <c r="EA29" s="720"/>
      <c r="EB29" s="720"/>
      <c r="EC29" s="721"/>
    </row>
    <row r="30" spans="2:133" ht="11.25" customHeight="1" x14ac:dyDescent="0.2">
      <c r="B30" s="682" t="s">
        <v>315</v>
      </c>
      <c r="C30" s="683"/>
      <c r="D30" s="683"/>
      <c r="E30" s="683"/>
      <c r="F30" s="683"/>
      <c r="G30" s="683"/>
      <c r="H30" s="683"/>
      <c r="I30" s="683"/>
      <c r="J30" s="683"/>
      <c r="K30" s="683"/>
      <c r="L30" s="683"/>
      <c r="M30" s="683"/>
      <c r="N30" s="683"/>
      <c r="O30" s="683"/>
      <c r="P30" s="683"/>
      <c r="Q30" s="684"/>
      <c r="R30" s="685">
        <v>101022</v>
      </c>
      <c r="S30" s="686"/>
      <c r="T30" s="686"/>
      <c r="U30" s="686"/>
      <c r="V30" s="686"/>
      <c r="W30" s="686"/>
      <c r="X30" s="686"/>
      <c r="Y30" s="687"/>
      <c r="Z30" s="688">
        <v>0.4</v>
      </c>
      <c r="AA30" s="688"/>
      <c r="AB30" s="688"/>
      <c r="AC30" s="688"/>
      <c r="AD30" s="689" t="s">
        <v>242</v>
      </c>
      <c r="AE30" s="689"/>
      <c r="AF30" s="689"/>
      <c r="AG30" s="689"/>
      <c r="AH30" s="689"/>
      <c r="AI30" s="689"/>
      <c r="AJ30" s="689"/>
      <c r="AK30" s="689"/>
      <c r="AL30" s="690" t="s">
        <v>236</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316</v>
      </c>
      <c r="BH30" s="732"/>
      <c r="BI30" s="732"/>
      <c r="BJ30" s="732"/>
      <c r="BK30" s="732"/>
      <c r="BL30" s="732"/>
      <c r="BM30" s="732"/>
      <c r="BN30" s="732"/>
      <c r="BO30" s="732"/>
      <c r="BP30" s="732"/>
      <c r="BQ30" s="733"/>
      <c r="BR30" s="664" t="s">
        <v>317</v>
      </c>
      <c r="BS30" s="732"/>
      <c r="BT30" s="732"/>
      <c r="BU30" s="732"/>
      <c r="BV30" s="732"/>
      <c r="BW30" s="732"/>
      <c r="BX30" s="732"/>
      <c r="BY30" s="732"/>
      <c r="BZ30" s="732"/>
      <c r="CA30" s="732"/>
      <c r="CB30" s="733"/>
      <c r="CD30" s="727"/>
      <c r="CE30" s="728"/>
      <c r="CF30" s="700" t="s">
        <v>318</v>
      </c>
      <c r="CG30" s="701"/>
      <c r="CH30" s="701"/>
      <c r="CI30" s="701"/>
      <c r="CJ30" s="701"/>
      <c r="CK30" s="701"/>
      <c r="CL30" s="701"/>
      <c r="CM30" s="701"/>
      <c r="CN30" s="701"/>
      <c r="CO30" s="701"/>
      <c r="CP30" s="701"/>
      <c r="CQ30" s="702"/>
      <c r="CR30" s="685">
        <v>1801182</v>
      </c>
      <c r="CS30" s="686"/>
      <c r="CT30" s="686"/>
      <c r="CU30" s="686"/>
      <c r="CV30" s="686"/>
      <c r="CW30" s="686"/>
      <c r="CX30" s="686"/>
      <c r="CY30" s="687"/>
      <c r="CZ30" s="690">
        <v>6.8</v>
      </c>
      <c r="DA30" s="720"/>
      <c r="DB30" s="720"/>
      <c r="DC30" s="724"/>
      <c r="DD30" s="694">
        <v>1801182</v>
      </c>
      <c r="DE30" s="686"/>
      <c r="DF30" s="686"/>
      <c r="DG30" s="686"/>
      <c r="DH30" s="686"/>
      <c r="DI30" s="686"/>
      <c r="DJ30" s="686"/>
      <c r="DK30" s="687"/>
      <c r="DL30" s="694">
        <v>1801182</v>
      </c>
      <c r="DM30" s="686"/>
      <c r="DN30" s="686"/>
      <c r="DO30" s="686"/>
      <c r="DP30" s="686"/>
      <c r="DQ30" s="686"/>
      <c r="DR30" s="686"/>
      <c r="DS30" s="686"/>
      <c r="DT30" s="686"/>
      <c r="DU30" s="686"/>
      <c r="DV30" s="687"/>
      <c r="DW30" s="690">
        <v>13.6</v>
      </c>
      <c r="DX30" s="720"/>
      <c r="DY30" s="720"/>
      <c r="DZ30" s="720"/>
      <c r="EA30" s="720"/>
      <c r="EB30" s="720"/>
      <c r="EC30" s="721"/>
    </row>
    <row r="31" spans="2:133" ht="11.25" customHeight="1" x14ac:dyDescent="0.2">
      <c r="B31" s="682" t="s">
        <v>319</v>
      </c>
      <c r="C31" s="683"/>
      <c r="D31" s="683"/>
      <c r="E31" s="683"/>
      <c r="F31" s="683"/>
      <c r="G31" s="683"/>
      <c r="H31" s="683"/>
      <c r="I31" s="683"/>
      <c r="J31" s="683"/>
      <c r="K31" s="683"/>
      <c r="L31" s="683"/>
      <c r="M31" s="683"/>
      <c r="N31" s="683"/>
      <c r="O31" s="683"/>
      <c r="P31" s="683"/>
      <c r="Q31" s="684"/>
      <c r="R31" s="685">
        <v>8929145</v>
      </c>
      <c r="S31" s="686"/>
      <c r="T31" s="686"/>
      <c r="U31" s="686"/>
      <c r="V31" s="686"/>
      <c r="W31" s="686"/>
      <c r="X31" s="686"/>
      <c r="Y31" s="687"/>
      <c r="Z31" s="688">
        <v>32.299999999999997</v>
      </c>
      <c r="AA31" s="688"/>
      <c r="AB31" s="688"/>
      <c r="AC31" s="688"/>
      <c r="AD31" s="689" t="s">
        <v>236</v>
      </c>
      <c r="AE31" s="689"/>
      <c r="AF31" s="689"/>
      <c r="AG31" s="689"/>
      <c r="AH31" s="689"/>
      <c r="AI31" s="689"/>
      <c r="AJ31" s="689"/>
      <c r="AK31" s="689"/>
      <c r="AL31" s="690" t="s">
        <v>242</v>
      </c>
      <c r="AM31" s="691"/>
      <c r="AN31" s="691"/>
      <c r="AO31" s="692"/>
      <c r="AP31" s="739" t="s">
        <v>320</v>
      </c>
      <c r="AQ31" s="740"/>
      <c r="AR31" s="740"/>
      <c r="AS31" s="740"/>
      <c r="AT31" s="745" t="s">
        <v>321</v>
      </c>
      <c r="AU31" s="231"/>
      <c r="AV31" s="231"/>
      <c r="AW31" s="231"/>
      <c r="AX31" s="671" t="s">
        <v>194</v>
      </c>
      <c r="AY31" s="672"/>
      <c r="AZ31" s="672"/>
      <c r="BA31" s="672"/>
      <c r="BB31" s="672"/>
      <c r="BC31" s="672"/>
      <c r="BD31" s="672"/>
      <c r="BE31" s="672"/>
      <c r="BF31" s="673"/>
      <c r="BG31" s="753">
        <v>98</v>
      </c>
      <c r="BH31" s="737"/>
      <c r="BI31" s="737"/>
      <c r="BJ31" s="737"/>
      <c r="BK31" s="737"/>
      <c r="BL31" s="737"/>
      <c r="BM31" s="680">
        <v>95.3</v>
      </c>
      <c r="BN31" s="737"/>
      <c r="BO31" s="737"/>
      <c r="BP31" s="737"/>
      <c r="BQ31" s="738"/>
      <c r="BR31" s="753">
        <v>99.2</v>
      </c>
      <c r="BS31" s="737"/>
      <c r="BT31" s="737"/>
      <c r="BU31" s="737"/>
      <c r="BV31" s="737"/>
      <c r="BW31" s="737"/>
      <c r="BX31" s="680">
        <v>96.2</v>
      </c>
      <c r="BY31" s="737"/>
      <c r="BZ31" s="737"/>
      <c r="CA31" s="737"/>
      <c r="CB31" s="738"/>
      <c r="CD31" s="727"/>
      <c r="CE31" s="728"/>
      <c r="CF31" s="700" t="s">
        <v>322</v>
      </c>
      <c r="CG31" s="701"/>
      <c r="CH31" s="701"/>
      <c r="CI31" s="701"/>
      <c r="CJ31" s="701"/>
      <c r="CK31" s="701"/>
      <c r="CL31" s="701"/>
      <c r="CM31" s="701"/>
      <c r="CN31" s="701"/>
      <c r="CO31" s="701"/>
      <c r="CP31" s="701"/>
      <c r="CQ31" s="702"/>
      <c r="CR31" s="685">
        <v>49595</v>
      </c>
      <c r="CS31" s="722"/>
      <c r="CT31" s="722"/>
      <c r="CU31" s="722"/>
      <c r="CV31" s="722"/>
      <c r="CW31" s="722"/>
      <c r="CX31" s="722"/>
      <c r="CY31" s="723"/>
      <c r="CZ31" s="690">
        <v>0.2</v>
      </c>
      <c r="DA31" s="720"/>
      <c r="DB31" s="720"/>
      <c r="DC31" s="724"/>
      <c r="DD31" s="694">
        <v>49595</v>
      </c>
      <c r="DE31" s="722"/>
      <c r="DF31" s="722"/>
      <c r="DG31" s="722"/>
      <c r="DH31" s="722"/>
      <c r="DI31" s="722"/>
      <c r="DJ31" s="722"/>
      <c r="DK31" s="723"/>
      <c r="DL31" s="694">
        <v>49595</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2">
      <c r="B32" s="748" t="s">
        <v>323</v>
      </c>
      <c r="C32" s="749"/>
      <c r="D32" s="749"/>
      <c r="E32" s="749"/>
      <c r="F32" s="749"/>
      <c r="G32" s="749"/>
      <c r="H32" s="749"/>
      <c r="I32" s="749"/>
      <c r="J32" s="749"/>
      <c r="K32" s="749"/>
      <c r="L32" s="749"/>
      <c r="M32" s="749"/>
      <c r="N32" s="749"/>
      <c r="O32" s="749"/>
      <c r="P32" s="749"/>
      <c r="Q32" s="750"/>
      <c r="R32" s="685" t="s">
        <v>236</v>
      </c>
      <c r="S32" s="686"/>
      <c r="T32" s="686"/>
      <c r="U32" s="686"/>
      <c r="V32" s="686"/>
      <c r="W32" s="686"/>
      <c r="X32" s="686"/>
      <c r="Y32" s="687"/>
      <c r="Z32" s="688" t="s">
        <v>236</v>
      </c>
      <c r="AA32" s="688"/>
      <c r="AB32" s="688"/>
      <c r="AC32" s="688"/>
      <c r="AD32" s="689" t="s">
        <v>242</v>
      </c>
      <c r="AE32" s="689"/>
      <c r="AF32" s="689"/>
      <c r="AG32" s="689"/>
      <c r="AH32" s="689"/>
      <c r="AI32" s="689"/>
      <c r="AJ32" s="689"/>
      <c r="AK32" s="689"/>
      <c r="AL32" s="690" t="s">
        <v>236</v>
      </c>
      <c r="AM32" s="691"/>
      <c r="AN32" s="691"/>
      <c r="AO32" s="692"/>
      <c r="AP32" s="741"/>
      <c r="AQ32" s="742"/>
      <c r="AR32" s="742"/>
      <c r="AS32" s="742"/>
      <c r="AT32" s="746"/>
      <c r="AU32" s="230" t="s">
        <v>324</v>
      </c>
      <c r="AV32" s="230"/>
      <c r="AW32" s="230"/>
      <c r="AX32" s="682" t="s">
        <v>325</v>
      </c>
      <c r="AY32" s="683"/>
      <c r="AZ32" s="683"/>
      <c r="BA32" s="683"/>
      <c r="BB32" s="683"/>
      <c r="BC32" s="683"/>
      <c r="BD32" s="683"/>
      <c r="BE32" s="683"/>
      <c r="BF32" s="684"/>
      <c r="BG32" s="754">
        <v>96.6</v>
      </c>
      <c r="BH32" s="722"/>
      <c r="BI32" s="722"/>
      <c r="BJ32" s="722"/>
      <c r="BK32" s="722"/>
      <c r="BL32" s="722"/>
      <c r="BM32" s="691">
        <v>93.3</v>
      </c>
      <c r="BN32" s="751"/>
      <c r="BO32" s="751"/>
      <c r="BP32" s="751"/>
      <c r="BQ32" s="752"/>
      <c r="BR32" s="754">
        <v>98.9</v>
      </c>
      <c r="BS32" s="722"/>
      <c r="BT32" s="722"/>
      <c r="BU32" s="722"/>
      <c r="BV32" s="722"/>
      <c r="BW32" s="722"/>
      <c r="BX32" s="691">
        <v>95.4</v>
      </c>
      <c r="BY32" s="751"/>
      <c r="BZ32" s="751"/>
      <c r="CA32" s="751"/>
      <c r="CB32" s="752"/>
      <c r="CD32" s="729"/>
      <c r="CE32" s="730"/>
      <c r="CF32" s="700" t="s">
        <v>326</v>
      </c>
      <c r="CG32" s="701"/>
      <c r="CH32" s="701"/>
      <c r="CI32" s="701"/>
      <c r="CJ32" s="701"/>
      <c r="CK32" s="701"/>
      <c r="CL32" s="701"/>
      <c r="CM32" s="701"/>
      <c r="CN32" s="701"/>
      <c r="CO32" s="701"/>
      <c r="CP32" s="701"/>
      <c r="CQ32" s="702"/>
      <c r="CR32" s="685" t="s">
        <v>242</v>
      </c>
      <c r="CS32" s="686"/>
      <c r="CT32" s="686"/>
      <c r="CU32" s="686"/>
      <c r="CV32" s="686"/>
      <c r="CW32" s="686"/>
      <c r="CX32" s="686"/>
      <c r="CY32" s="687"/>
      <c r="CZ32" s="690" t="s">
        <v>236</v>
      </c>
      <c r="DA32" s="720"/>
      <c r="DB32" s="720"/>
      <c r="DC32" s="724"/>
      <c r="DD32" s="694" t="s">
        <v>242</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20"/>
      <c r="DY32" s="720"/>
      <c r="DZ32" s="720"/>
      <c r="EA32" s="720"/>
      <c r="EB32" s="720"/>
      <c r="EC32" s="721"/>
    </row>
    <row r="33" spans="2:133" ht="11.25" customHeight="1" x14ac:dyDescent="0.2">
      <c r="B33" s="682" t="s">
        <v>327</v>
      </c>
      <c r="C33" s="683"/>
      <c r="D33" s="683"/>
      <c r="E33" s="683"/>
      <c r="F33" s="683"/>
      <c r="G33" s="683"/>
      <c r="H33" s="683"/>
      <c r="I33" s="683"/>
      <c r="J33" s="683"/>
      <c r="K33" s="683"/>
      <c r="L33" s="683"/>
      <c r="M33" s="683"/>
      <c r="N33" s="683"/>
      <c r="O33" s="683"/>
      <c r="P33" s="683"/>
      <c r="Q33" s="684"/>
      <c r="R33" s="685">
        <v>1327404</v>
      </c>
      <c r="S33" s="686"/>
      <c r="T33" s="686"/>
      <c r="U33" s="686"/>
      <c r="V33" s="686"/>
      <c r="W33" s="686"/>
      <c r="X33" s="686"/>
      <c r="Y33" s="687"/>
      <c r="Z33" s="688">
        <v>4.8</v>
      </c>
      <c r="AA33" s="688"/>
      <c r="AB33" s="688"/>
      <c r="AC33" s="688"/>
      <c r="AD33" s="689" t="s">
        <v>236</v>
      </c>
      <c r="AE33" s="689"/>
      <c r="AF33" s="689"/>
      <c r="AG33" s="689"/>
      <c r="AH33" s="689"/>
      <c r="AI33" s="689"/>
      <c r="AJ33" s="689"/>
      <c r="AK33" s="689"/>
      <c r="AL33" s="690" t="s">
        <v>236</v>
      </c>
      <c r="AM33" s="691"/>
      <c r="AN33" s="691"/>
      <c r="AO33" s="692"/>
      <c r="AP33" s="743"/>
      <c r="AQ33" s="744"/>
      <c r="AR33" s="744"/>
      <c r="AS33" s="744"/>
      <c r="AT33" s="747"/>
      <c r="AU33" s="232"/>
      <c r="AV33" s="232"/>
      <c r="AW33" s="232"/>
      <c r="AX33" s="734" t="s">
        <v>328</v>
      </c>
      <c r="AY33" s="735"/>
      <c r="AZ33" s="735"/>
      <c r="BA33" s="735"/>
      <c r="BB33" s="735"/>
      <c r="BC33" s="735"/>
      <c r="BD33" s="735"/>
      <c r="BE33" s="735"/>
      <c r="BF33" s="736"/>
      <c r="BG33" s="755">
        <v>98.7</v>
      </c>
      <c r="BH33" s="756"/>
      <c r="BI33" s="756"/>
      <c r="BJ33" s="756"/>
      <c r="BK33" s="756"/>
      <c r="BL33" s="756"/>
      <c r="BM33" s="757">
        <v>96.4</v>
      </c>
      <c r="BN33" s="756"/>
      <c r="BO33" s="756"/>
      <c r="BP33" s="756"/>
      <c r="BQ33" s="758"/>
      <c r="BR33" s="755">
        <v>99.3</v>
      </c>
      <c r="BS33" s="756"/>
      <c r="BT33" s="756"/>
      <c r="BU33" s="756"/>
      <c r="BV33" s="756"/>
      <c r="BW33" s="756"/>
      <c r="BX33" s="757">
        <v>96.7</v>
      </c>
      <c r="BY33" s="756"/>
      <c r="BZ33" s="756"/>
      <c r="CA33" s="756"/>
      <c r="CB33" s="758"/>
      <c r="CD33" s="700" t="s">
        <v>329</v>
      </c>
      <c r="CE33" s="701"/>
      <c r="CF33" s="701"/>
      <c r="CG33" s="701"/>
      <c r="CH33" s="701"/>
      <c r="CI33" s="701"/>
      <c r="CJ33" s="701"/>
      <c r="CK33" s="701"/>
      <c r="CL33" s="701"/>
      <c r="CM33" s="701"/>
      <c r="CN33" s="701"/>
      <c r="CO33" s="701"/>
      <c r="CP33" s="701"/>
      <c r="CQ33" s="702"/>
      <c r="CR33" s="685">
        <v>13472571</v>
      </c>
      <c r="CS33" s="722"/>
      <c r="CT33" s="722"/>
      <c r="CU33" s="722"/>
      <c r="CV33" s="722"/>
      <c r="CW33" s="722"/>
      <c r="CX33" s="722"/>
      <c r="CY33" s="723"/>
      <c r="CZ33" s="690">
        <v>50.5</v>
      </c>
      <c r="DA33" s="720"/>
      <c r="DB33" s="720"/>
      <c r="DC33" s="724"/>
      <c r="DD33" s="694">
        <v>6452344</v>
      </c>
      <c r="DE33" s="722"/>
      <c r="DF33" s="722"/>
      <c r="DG33" s="722"/>
      <c r="DH33" s="722"/>
      <c r="DI33" s="722"/>
      <c r="DJ33" s="722"/>
      <c r="DK33" s="723"/>
      <c r="DL33" s="694">
        <v>4560687</v>
      </c>
      <c r="DM33" s="722"/>
      <c r="DN33" s="722"/>
      <c r="DO33" s="722"/>
      <c r="DP33" s="722"/>
      <c r="DQ33" s="722"/>
      <c r="DR33" s="722"/>
      <c r="DS33" s="722"/>
      <c r="DT33" s="722"/>
      <c r="DU33" s="722"/>
      <c r="DV33" s="723"/>
      <c r="DW33" s="690">
        <v>34.4</v>
      </c>
      <c r="DX33" s="720"/>
      <c r="DY33" s="720"/>
      <c r="DZ33" s="720"/>
      <c r="EA33" s="720"/>
      <c r="EB33" s="720"/>
      <c r="EC33" s="721"/>
    </row>
    <row r="34" spans="2:133" ht="11.25" customHeight="1" x14ac:dyDescent="0.2">
      <c r="B34" s="682" t="s">
        <v>330</v>
      </c>
      <c r="C34" s="683"/>
      <c r="D34" s="683"/>
      <c r="E34" s="683"/>
      <c r="F34" s="683"/>
      <c r="G34" s="683"/>
      <c r="H34" s="683"/>
      <c r="I34" s="683"/>
      <c r="J34" s="683"/>
      <c r="K34" s="683"/>
      <c r="L34" s="683"/>
      <c r="M34" s="683"/>
      <c r="N34" s="683"/>
      <c r="O34" s="683"/>
      <c r="P34" s="683"/>
      <c r="Q34" s="684"/>
      <c r="R34" s="685">
        <v>41892</v>
      </c>
      <c r="S34" s="686"/>
      <c r="T34" s="686"/>
      <c r="U34" s="686"/>
      <c r="V34" s="686"/>
      <c r="W34" s="686"/>
      <c r="X34" s="686"/>
      <c r="Y34" s="687"/>
      <c r="Z34" s="688">
        <v>0.2</v>
      </c>
      <c r="AA34" s="688"/>
      <c r="AB34" s="688"/>
      <c r="AC34" s="688"/>
      <c r="AD34" s="689" t="s">
        <v>242</v>
      </c>
      <c r="AE34" s="689"/>
      <c r="AF34" s="689"/>
      <c r="AG34" s="689"/>
      <c r="AH34" s="689"/>
      <c r="AI34" s="689"/>
      <c r="AJ34" s="689"/>
      <c r="AK34" s="689"/>
      <c r="AL34" s="690" t="s">
        <v>242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3955824</v>
      </c>
      <c r="CS34" s="686"/>
      <c r="CT34" s="686"/>
      <c r="CU34" s="686"/>
      <c r="CV34" s="686"/>
      <c r="CW34" s="686"/>
      <c r="CX34" s="686"/>
      <c r="CY34" s="687"/>
      <c r="CZ34" s="690">
        <v>14.8</v>
      </c>
      <c r="DA34" s="720"/>
      <c r="DB34" s="720"/>
      <c r="DC34" s="724"/>
      <c r="DD34" s="694">
        <v>2846838</v>
      </c>
      <c r="DE34" s="686"/>
      <c r="DF34" s="686"/>
      <c r="DG34" s="686"/>
      <c r="DH34" s="686"/>
      <c r="DI34" s="686"/>
      <c r="DJ34" s="686"/>
      <c r="DK34" s="687"/>
      <c r="DL34" s="694">
        <v>2192685</v>
      </c>
      <c r="DM34" s="686"/>
      <c r="DN34" s="686"/>
      <c r="DO34" s="686"/>
      <c r="DP34" s="686"/>
      <c r="DQ34" s="686"/>
      <c r="DR34" s="686"/>
      <c r="DS34" s="686"/>
      <c r="DT34" s="686"/>
      <c r="DU34" s="686"/>
      <c r="DV34" s="687"/>
      <c r="DW34" s="690">
        <v>16.5</v>
      </c>
      <c r="DX34" s="720"/>
      <c r="DY34" s="720"/>
      <c r="DZ34" s="720"/>
      <c r="EA34" s="720"/>
      <c r="EB34" s="720"/>
      <c r="EC34" s="721"/>
    </row>
    <row r="35" spans="2:133" ht="11.25" customHeight="1" x14ac:dyDescent="0.2">
      <c r="B35" s="682" t="s">
        <v>332</v>
      </c>
      <c r="C35" s="683"/>
      <c r="D35" s="683"/>
      <c r="E35" s="683"/>
      <c r="F35" s="683"/>
      <c r="G35" s="683"/>
      <c r="H35" s="683"/>
      <c r="I35" s="683"/>
      <c r="J35" s="683"/>
      <c r="K35" s="683"/>
      <c r="L35" s="683"/>
      <c r="M35" s="683"/>
      <c r="N35" s="683"/>
      <c r="O35" s="683"/>
      <c r="P35" s="683"/>
      <c r="Q35" s="684"/>
      <c r="R35" s="685">
        <v>3611</v>
      </c>
      <c r="S35" s="686"/>
      <c r="T35" s="686"/>
      <c r="U35" s="686"/>
      <c r="V35" s="686"/>
      <c r="W35" s="686"/>
      <c r="X35" s="686"/>
      <c r="Y35" s="687"/>
      <c r="Z35" s="688">
        <v>0</v>
      </c>
      <c r="AA35" s="688"/>
      <c r="AB35" s="688"/>
      <c r="AC35" s="688"/>
      <c r="AD35" s="689" t="s">
        <v>242</v>
      </c>
      <c r="AE35" s="689"/>
      <c r="AF35" s="689"/>
      <c r="AG35" s="689"/>
      <c r="AH35" s="689"/>
      <c r="AI35" s="689"/>
      <c r="AJ35" s="689"/>
      <c r="AK35" s="689"/>
      <c r="AL35" s="690" t="s">
        <v>236</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630160</v>
      </c>
      <c r="CS35" s="722"/>
      <c r="CT35" s="722"/>
      <c r="CU35" s="722"/>
      <c r="CV35" s="722"/>
      <c r="CW35" s="722"/>
      <c r="CX35" s="722"/>
      <c r="CY35" s="723"/>
      <c r="CZ35" s="690">
        <v>2.4</v>
      </c>
      <c r="DA35" s="720"/>
      <c r="DB35" s="720"/>
      <c r="DC35" s="724"/>
      <c r="DD35" s="694">
        <v>550165</v>
      </c>
      <c r="DE35" s="722"/>
      <c r="DF35" s="722"/>
      <c r="DG35" s="722"/>
      <c r="DH35" s="722"/>
      <c r="DI35" s="722"/>
      <c r="DJ35" s="722"/>
      <c r="DK35" s="723"/>
      <c r="DL35" s="694">
        <v>118405</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2">
      <c r="B36" s="682" t="s">
        <v>336</v>
      </c>
      <c r="C36" s="683"/>
      <c r="D36" s="683"/>
      <c r="E36" s="683"/>
      <c r="F36" s="683"/>
      <c r="G36" s="683"/>
      <c r="H36" s="683"/>
      <c r="I36" s="683"/>
      <c r="J36" s="683"/>
      <c r="K36" s="683"/>
      <c r="L36" s="683"/>
      <c r="M36" s="683"/>
      <c r="N36" s="683"/>
      <c r="O36" s="683"/>
      <c r="P36" s="683"/>
      <c r="Q36" s="684"/>
      <c r="R36" s="685">
        <v>814892</v>
      </c>
      <c r="S36" s="686"/>
      <c r="T36" s="686"/>
      <c r="U36" s="686"/>
      <c r="V36" s="686"/>
      <c r="W36" s="686"/>
      <c r="X36" s="686"/>
      <c r="Y36" s="687"/>
      <c r="Z36" s="688">
        <v>3</v>
      </c>
      <c r="AA36" s="688"/>
      <c r="AB36" s="688"/>
      <c r="AC36" s="688"/>
      <c r="AD36" s="689" t="s">
        <v>236</v>
      </c>
      <c r="AE36" s="689"/>
      <c r="AF36" s="689"/>
      <c r="AG36" s="689"/>
      <c r="AH36" s="689"/>
      <c r="AI36" s="689"/>
      <c r="AJ36" s="689"/>
      <c r="AK36" s="689"/>
      <c r="AL36" s="690" t="s">
        <v>236</v>
      </c>
      <c r="AM36" s="691"/>
      <c r="AN36" s="691"/>
      <c r="AO36" s="692"/>
      <c r="AP36" s="235"/>
      <c r="AQ36" s="759" t="s">
        <v>337</v>
      </c>
      <c r="AR36" s="760"/>
      <c r="AS36" s="760"/>
      <c r="AT36" s="760"/>
      <c r="AU36" s="760"/>
      <c r="AV36" s="760"/>
      <c r="AW36" s="760"/>
      <c r="AX36" s="760"/>
      <c r="AY36" s="761"/>
      <c r="AZ36" s="674">
        <v>2545750</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v>77814</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6883043</v>
      </c>
      <c r="CS36" s="686"/>
      <c r="CT36" s="686"/>
      <c r="CU36" s="686"/>
      <c r="CV36" s="686"/>
      <c r="CW36" s="686"/>
      <c r="CX36" s="686"/>
      <c r="CY36" s="687"/>
      <c r="CZ36" s="690">
        <v>25.8</v>
      </c>
      <c r="DA36" s="720"/>
      <c r="DB36" s="720"/>
      <c r="DC36" s="724"/>
      <c r="DD36" s="694">
        <v>1332642</v>
      </c>
      <c r="DE36" s="686"/>
      <c r="DF36" s="686"/>
      <c r="DG36" s="686"/>
      <c r="DH36" s="686"/>
      <c r="DI36" s="686"/>
      <c r="DJ36" s="686"/>
      <c r="DK36" s="687"/>
      <c r="DL36" s="694">
        <v>761660</v>
      </c>
      <c r="DM36" s="686"/>
      <c r="DN36" s="686"/>
      <c r="DO36" s="686"/>
      <c r="DP36" s="686"/>
      <c r="DQ36" s="686"/>
      <c r="DR36" s="686"/>
      <c r="DS36" s="686"/>
      <c r="DT36" s="686"/>
      <c r="DU36" s="686"/>
      <c r="DV36" s="687"/>
      <c r="DW36" s="690">
        <v>5.7</v>
      </c>
      <c r="DX36" s="720"/>
      <c r="DY36" s="720"/>
      <c r="DZ36" s="720"/>
      <c r="EA36" s="720"/>
      <c r="EB36" s="720"/>
      <c r="EC36" s="721"/>
    </row>
    <row r="37" spans="2:133" ht="11.25" customHeight="1" x14ac:dyDescent="0.2">
      <c r="B37" s="682" t="s">
        <v>340</v>
      </c>
      <c r="C37" s="683"/>
      <c r="D37" s="683"/>
      <c r="E37" s="683"/>
      <c r="F37" s="683"/>
      <c r="G37" s="683"/>
      <c r="H37" s="683"/>
      <c r="I37" s="683"/>
      <c r="J37" s="683"/>
      <c r="K37" s="683"/>
      <c r="L37" s="683"/>
      <c r="M37" s="683"/>
      <c r="N37" s="683"/>
      <c r="O37" s="683"/>
      <c r="P37" s="683"/>
      <c r="Q37" s="684"/>
      <c r="R37" s="685">
        <v>418816</v>
      </c>
      <c r="S37" s="686"/>
      <c r="T37" s="686"/>
      <c r="U37" s="686"/>
      <c r="V37" s="686"/>
      <c r="W37" s="686"/>
      <c r="X37" s="686"/>
      <c r="Y37" s="687"/>
      <c r="Z37" s="688">
        <v>1.5</v>
      </c>
      <c r="AA37" s="688"/>
      <c r="AB37" s="688"/>
      <c r="AC37" s="688"/>
      <c r="AD37" s="689" t="s">
        <v>236</v>
      </c>
      <c r="AE37" s="689"/>
      <c r="AF37" s="689"/>
      <c r="AG37" s="689"/>
      <c r="AH37" s="689"/>
      <c r="AI37" s="689"/>
      <c r="AJ37" s="689"/>
      <c r="AK37" s="689"/>
      <c r="AL37" s="690" t="s">
        <v>242</v>
      </c>
      <c r="AM37" s="691"/>
      <c r="AN37" s="691"/>
      <c r="AO37" s="692"/>
      <c r="AQ37" s="763" t="s">
        <v>341</v>
      </c>
      <c r="AR37" s="764"/>
      <c r="AS37" s="764"/>
      <c r="AT37" s="764"/>
      <c r="AU37" s="764"/>
      <c r="AV37" s="764"/>
      <c r="AW37" s="764"/>
      <c r="AX37" s="764"/>
      <c r="AY37" s="765"/>
      <c r="AZ37" s="685">
        <v>838700</v>
      </c>
      <c r="BA37" s="686"/>
      <c r="BB37" s="686"/>
      <c r="BC37" s="686"/>
      <c r="BD37" s="722"/>
      <c r="BE37" s="722"/>
      <c r="BF37" s="752"/>
      <c r="BG37" s="700" t="s">
        <v>342</v>
      </c>
      <c r="BH37" s="701"/>
      <c r="BI37" s="701"/>
      <c r="BJ37" s="701"/>
      <c r="BK37" s="701"/>
      <c r="BL37" s="701"/>
      <c r="BM37" s="701"/>
      <c r="BN37" s="701"/>
      <c r="BO37" s="701"/>
      <c r="BP37" s="701"/>
      <c r="BQ37" s="701"/>
      <c r="BR37" s="701"/>
      <c r="BS37" s="701"/>
      <c r="BT37" s="701"/>
      <c r="BU37" s="702"/>
      <c r="BV37" s="685">
        <v>62325</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44850</v>
      </c>
      <c r="CS37" s="722"/>
      <c r="CT37" s="722"/>
      <c r="CU37" s="722"/>
      <c r="CV37" s="722"/>
      <c r="CW37" s="722"/>
      <c r="CX37" s="722"/>
      <c r="CY37" s="723"/>
      <c r="CZ37" s="690">
        <v>0.2</v>
      </c>
      <c r="DA37" s="720"/>
      <c r="DB37" s="720"/>
      <c r="DC37" s="724"/>
      <c r="DD37" s="694">
        <v>33744</v>
      </c>
      <c r="DE37" s="722"/>
      <c r="DF37" s="722"/>
      <c r="DG37" s="722"/>
      <c r="DH37" s="722"/>
      <c r="DI37" s="722"/>
      <c r="DJ37" s="722"/>
      <c r="DK37" s="723"/>
      <c r="DL37" s="694">
        <v>33744</v>
      </c>
      <c r="DM37" s="722"/>
      <c r="DN37" s="722"/>
      <c r="DO37" s="722"/>
      <c r="DP37" s="722"/>
      <c r="DQ37" s="722"/>
      <c r="DR37" s="722"/>
      <c r="DS37" s="722"/>
      <c r="DT37" s="722"/>
      <c r="DU37" s="722"/>
      <c r="DV37" s="723"/>
      <c r="DW37" s="690">
        <v>0.3</v>
      </c>
      <c r="DX37" s="720"/>
      <c r="DY37" s="720"/>
      <c r="DZ37" s="720"/>
      <c r="EA37" s="720"/>
      <c r="EB37" s="720"/>
      <c r="EC37" s="721"/>
    </row>
    <row r="38" spans="2:133" ht="11.25" customHeight="1" x14ac:dyDescent="0.2">
      <c r="B38" s="682" t="s">
        <v>344</v>
      </c>
      <c r="C38" s="683"/>
      <c r="D38" s="683"/>
      <c r="E38" s="683"/>
      <c r="F38" s="683"/>
      <c r="G38" s="683"/>
      <c r="H38" s="683"/>
      <c r="I38" s="683"/>
      <c r="J38" s="683"/>
      <c r="K38" s="683"/>
      <c r="L38" s="683"/>
      <c r="M38" s="683"/>
      <c r="N38" s="683"/>
      <c r="O38" s="683"/>
      <c r="P38" s="683"/>
      <c r="Q38" s="684"/>
      <c r="R38" s="685">
        <v>283396</v>
      </c>
      <c r="S38" s="686"/>
      <c r="T38" s="686"/>
      <c r="U38" s="686"/>
      <c r="V38" s="686"/>
      <c r="W38" s="686"/>
      <c r="X38" s="686"/>
      <c r="Y38" s="687"/>
      <c r="Z38" s="688">
        <v>1</v>
      </c>
      <c r="AA38" s="688"/>
      <c r="AB38" s="688"/>
      <c r="AC38" s="688"/>
      <c r="AD38" s="689" t="s">
        <v>236</v>
      </c>
      <c r="AE38" s="689"/>
      <c r="AF38" s="689"/>
      <c r="AG38" s="689"/>
      <c r="AH38" s="689"/>
      <c r="AI38" s="689"/>
      <c r="AJ38" s="689"/>
      <c r="AK38" s="689"/>
      <c r="AL38" s="690" t="s">
        <v>236</v>
      </c>
      <c r="AM38" s="691"/>
      <c r="AN38" s="691"/>
      <c r="AO38" s="692"/>
      <c r="AQ38" s="763" t="s">
        <v>345</v>
      </c>
      <c r="AR38" s="764"/>
      <c r="AS38" s="764"/>
      <c r="AT38" s="764"/>
      <c r="AU38" s="764"/>
      <c r="AV38" s="764"/>
      <c r="AW38" s="764"/>
      <c r="AX38" s="764"/>
      <c r="AY38" s="765"/>
      <c r="AZ38" s="685">
        <v>177120</v>
      </c>
      <c r="BA38" s="686"/>
      <c r="BB38" s="686"/>
      <c r="BC38" s="686"/>
      <c r="BD38" s="722"/>
      <c r="BE38" s="722"/>
      <c r="BF38" s="752"/>
      <c r="BG38" s="700" t="s">
        <v>346</v>
      </c>
      <c r="BH38" s="701"/>
      <c r="BI38" s="701"/>
      <c r="BJ38" s="701"/>
      <c r="BK38" s="701"/>
      <c r="BL38" s="701"/>
      <c r="BM38" s="701"/>
      <c r="BN38" s="701"/>
      <c r="BO38" s="701"/>
      <c r="BP38" s="701"/>
      <c r="BQ38" s="701"/>
      <c r="BR38" s="701"/>
      <c r="BS38" s="701"/>
      <c r="BT38" s="701"/>
      <c r="BU38" s="702"/>
      <c r="BV38" s="685">
        <v>5719</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1863639</v>
      </c>
      <c r="CS38" s="686"/>
      <c r="CT38" s="686"/>
      <c r="CU38" s="686"/>
      <c r="CV38" s="686"/>
      <c r="CW38" s="686"/>
      <c r="CX38" s="686"/>
      <c r="CY38" s="687"/>
      <c r="CZ38" s="690">
        <v>7</v>
      </c>
      <c r="DA38" s="720"/>
      <c r="DB38" s="720"/>
      <c r="DC38" s="724"/>
      <c r="DD38" s="694">
        <v>1613729</v>
      </c>
      <c r="DE38" s="686"/>
      <c r="DF38" s="686"/>
      <c r="DG38" s="686"/>
      <c r="DH38" s="686"/>
      <c r="DI38" s="686"/>
      <c r="DJ38" s="686"/>
      <c r="DK38" s="687"/>
      <c r="DL38" s="694">
        <v>1487937</v>
      </c>
      <c r="DM38" s="686"/>
      <c r="DN38" s="686"/>
      <c r="DO38" s="686"/>
      <c r="DP38" s="686"/>
      <c r="DQ38" s="686"/>
      <c r="DR38" s="686"/>
      <c r="DS38" s="686"/>
      <c r="DT38" s="686"/>
      <c r="DU38" s="686"/>
      <c r="DV38" s="687"/>
      <c r="DW38" s="690">
        <v>11.2</v>
      </c>
      <c r="DX38" s="720"/>
      <c r="DY38" s="720"/>
      <c r="DZ38" s="720"/>
      <c r="EA38" s="720"/>
      <c r="EB38" s="720"/>
      <c r="EC38" s="721"/>
    </row>
    <row r="39" spans="2:133" ht="11.25" customHeight="1" x14ac:dyDescent="0.2">
      <c r="B39" s="682" t="s">
        <v>348</v>
      </c>
      <c r="C39" s="683"/>
      <c r="D39" s="683"/>
      <c r="E39" s="683"/>
      <c r="F39" s="683"/>
      <c r="G39" s="683"/>
      <c r="H39" s="683"/>
      <c r="I39" s="683"/>
      <c r="J39" s="683"/>
      <c r="K39" s="683"/>
      <c r="L39" s="683"/>
      <c r="M39" s="683"/>
      <c r="N39" s="683"/>
      <c r="O39" s="683"/>
      <c r="P39" s="683"/>
      <c r="Q39" s="684"/>
      <c r="R39" s="685">
        <v>1913100</v>
      </c>
      <c r="S39" s="686"/>
      <c r="T39" s="686"/>
      <c r="U39" s="686"/>
      <c r="V39" s="686"/>
      <c r="W39" s="686"/>
      <c r="X39" s="686"/>
      <c r="Y39" s="687"/>
      <c r="Z39" s="688">
        <v>6.9</v>
      </c>
      <c r="AA39" s="688"/>
      <c r="AB39" s="688"/>
      <c r="AC39" s="688"/>
      <c r="AD39" s="689" t="s">
        <v>236</v>
      </c>
      <c r="AE39" s="689"/>
      <c r="AF39" s="689"/>
      <c r="AG39" s="689"/>
      <c r="AH39" s="689"/>
      <c r="AI39" s="689"/>
      <c r="AJ39" s="689"/>
      <c r="AK39" s="689"/>
      <c r="AL39" s="690" t="s">
        <v>242</v>
      </c>
      <c r="AM39" s="691"/>
      <c r="AN39" s="691"/>
      <c r="AO39" s="692"/>
      <c r="AQ39" s="763" t="s">
        <v>349</v>
      </c>
      <c r="AR39" s="764"/>
      <c r="AS39" s="764"/>
      <c r="AT39" s="764"/>
      <c r="AU39" s="764"/>
      <c r="AV39" s="764"/>
      <c r="AW39" s="764"/>
      <c r="AX39" s="764"/>
      <c r="AY39" s="765"/>
      <c r="AZ39" s="685">
        <v>5291</v>
      </c>
      <c r="BA39" s="686"/>
      <c r="BB39" s="686"/>
      <c r="BC39" s="686"/>
      <c r="BD39" s="722"/>
      <c r="BE39" s="722"/>
      <c r="BF39" s="752"/>
      <c r="BG39" s="700" t="s">
        <v>350</v>
      </c>
      <c r="BH39" s="701"/>
      <c r="BI39" s="701"/>
      <c r="BJ39" s="701"/>
      <c r="BK39" s="701"/>
      <c r="BL39" s="701"/>
      <c r="BM39" s="701"/>
      <c r="BN39" s="701"/>
      <c r="BO39" s="701"/>
      <c r="BP39" s="701"/>
      <c r="BQ39" s="701"/>
      <c r="BR39" s="701"/>
      <c r="BS39" s="701"/>
      <c r="BT39" s="701"/>
      <c r="BU39" s="702"/>
      <c r="BV39" s="685">
        <v>8770</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114066</v>
      </c>
      <c r="CS39" s="722"/>
      <c r="CT39" s="722"/>
      <c r="CU39" s="722"/>
      <c r="CV39" s="722"/>
      <c r="CW39" s="722"/>
      <c r="CX39" s="722"/>
      <c r="CY39" s="723"/>
      <c r="CZ39" s="690">
        <v>0.4</v>
      </c>
      <c r="DA39" s="720"/>
      <c r="DB39" s="720"/>
      <c r="DC39" s="724"/>
      <c r="DD39" s="694">
        <v>104830</v>
      </c>
      <c r="DE39" s="722"/>
      <c r="DF39" s="722"/>
      <c r="DG39" s="722"/>
      <c r="DH39" s="722"/>
      <c r="DI39" s="722"/>
      <c r="DJ39" s="722"/>
      <c r="DK39" s="723"/>
      <c r="DL39" s="694" t="s">
        <v>236</v>
      </c>
      <c r="DM39" s="722"/>
      <c r="DN39" s="722"/>
      <c r="DO39" s="722"/>
      <c r="DP39" s="722"/>
      <c r="DQ39" s="722"/>
      <c r="DR39" s="722"/>
      <c r="DS39" s="722"/>
      <c r="DT39" s="722"/>
      <c r="DU39" s="722"/>
      <c r="DV39" s="723"/>
      <c r="DW39" s="690" t="s">
        <v>236</v>
      </c>
      <c r="DX39" s="720"/>
      <c r="DY39" s="720"/>
      <c r="DZ39" s="720"/>
      <c r="EA39" s="720"/>
      <c r="EB39" s="720"/>
      <c r="EC39" s="721"/>
    </row>
    <row r="40" spans="2:133" ht="11.25" customHeight="1" x14ac:dyDescent="0.2">
      <c r="B40" s="682" t="s">
        <v>352</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236</v>
      </c>
      <c r="AA40" s="688"/>
      <c r="AB40" s="688"/>
      <c r="AC40" s="688"/>
      <c r="AD40" s="689" t="s">
        <v>242</v>
      </c>
      <c r="AE40" s="689"/>
      <c r="AF40" s="689"/>
      <c r="AG40" s="689"/>
      <c r="AH40" s="689"/>
      <c r="AI40" s="689"/>
      <c r="AJ40" s="689"/>
      <c r="AK40" s="689"/>
      <c r="AL40" s="690" t="s">
        <v>242</v>
      </c>
      <c r="AM40" s="691"/>
      <c r="AN40" s="691"/>
      <c r="AO40" s="692"/>
      <c r="AQ40" s="763" t="s">
        <v>353</v>
      </c>
      <c r="AR40" s="764"/>
      <c r="AS40" s="764"/>
      <c r="AT40" s="764"/>
      <c r="AU40" s="764"/>
      <c r="AV40" s="764"/>
      <c r="AW40" s="764"/>
      <c r="AX40" s="764"/>
      <c r="AY40" s="765"/>
      <c r="AZ40" s="685" t="s">
        <v>236</v>
      </c>
      <c r="BA40" s="686"/>
      <c r="BB40" s="686"/>
      <c r="BC40" s="686"/>
      <c r="BD40" s="722"/>
      <c r="BE40" s="722"/>
      <c r="BF40" s="752"/>
      <c r="BG40" s="772" t="s">
        <v>354</v>
      </c>
      <c r="BH40" s="773"/>
      <c r="BI40" s="773"/>
      <c r="BJ40" s="773"/>
      <c r="BK40" s="773"/>
      <c r="BL40" s="236"/>
      <c r="BM40" s="701" t="s">
        <v>355</v>
      </c>
      <c r="BN40" s="701"/>
      <c r="BO40" s="701"/>
      <c r="BP40" s="701"/>
      <c r="BQ40" s="701"/>
      <c r="BR40" s="701"/>
      <c r="BS40" s="701"/>
      <c r="BT40" s="701"/>
      <c r="BU40" s="702"/>
      <c r="BV40" s="685">
        <v>100</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v>25839</v>
      </c>
      <c r="CS40" s="686"/>
      <c r="CT40" s="686"/>
      <c r="CU40" s="686"/>
      <c r="CV40" s="686"/>
      <c r="CW40" s="686"/>
      <c r="CX40" s="686"/>
      <c r="CY40" s="687"/>
      <c r="CZ40" s="690">
        <v>0.1</v>
      </c>
      <c r="DA40" s="720"/>
      <c r="DB40" s="720"/>
      <c r="DC40" s="724"/>
      <c r="DD40" s="694">
        <v>4140</v>
      </c>
      <c r="DE40" s="686"/>
      <c r="DF40" s="686"/>
      <c r="DG40" s="686"/>
      <c r="DH40" s="686"/>
      <c r="DI40" s="686"/>
      <c r="DJ40" s="686"/>
      <c r="DK40" s="687"/>
      <c r="DL40" s="694" t="s">
        <v>236</v>
      </c>
      <c r="DM40" s="686"/>
      <c r="DN40" s="686"/>
      <c r="DO40" s="686"/>
      <c r="DP40" s="686"/>
      <c r="DQ40" s="686"/>
      <c r="DR40" s="686"/>
      <c r="DS40" s="686"/>
      <c r="DT40" s="686"/>
      <c r="DU40" s="686"/>
      <c r="DV40" s="687"/>
      <c r="DW40" s="690" t="s">
        <v>242</v>
      </c>
      <c r="DX40" s="720"/>
      <c r="DY40" s="720"/>
      <c r="DZ40" s="720"/>
      <c r="EA40" s="720"/>
      <c r="EB40" s="720"/>
      <c r="EC40" s="721"/>
    </row>
    <row r="41" spans="2:133" ht="11.25" customHeight="1" x14ac:dyDescent="0.2">
      <c r="B41" s="682" t="s">
        <v>357</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242</v>
      </c>
      <c r="AA41" s="688"/>
      <c r="AB41" s="688"/>
      <c r="AC41" s="688"/>
      <c r="AD41" s="689" t="s">
        <v>236</v>
      </c>
      <c r="AE41" s="689"/>
      <c r="AF41" s="689"/>
      <c r="AG41" s="689"/>
      <c r="AH41" s="689"/>
      <c r="AI41" s="689"/>
      <c r="AJ41" s="689"/>
      <c r="AK41" s="689"/>
      <c r="AL41" s="690" t="s">
        <v>242</v>
      </c>
      <c r="AM41" s="691"/>
      <c r="AN41" s="691"/>
      <c r="AO41" s="692"/>
      <c r="AQ41" s="763" t="s">
        <v>358</v>
      </c>
      <c r="AR41" s="764"/>
      <c r="AS41" s="764"/>
      <c r="AT41" s="764"/>
      <c r="AU41" s="764"/>
      <c r="AV41" s="764"/>
      <c r="AW41" s="764"/>
      <c r="AX41" s="764"/>
      <c r="AY41" s="765"/>
      <c r="AZ41" s="685">
        <v>324674</v>
      </c>
      <c r="BA41" s="686"/>
      <c r="BB41" s="686"/>
      <c r="BC41" s="686"/>
      <c r="BD41" s="722"/>
      <c r="BE41" s="722"/>
      <c r="BF41" s="752"/>
      <c r="BG41" s="772"/>
      <c r="BH41" s="773"/>
      <c r="BI41" s="773"/>
      <c r="BJ41" s="773"/>
      <c r="BK41" s="773"/>
      <c r="BL41" s="236"/>
      <c r="BM41" s="701" t="s">
        <v>359</v>
      </c>
      <c r="BN41" s="701"/>
      <c r="BO41" s="701"/>
      <c r="BP41" s="701"/>
      <c r="BQ41" s="701"/>
      <c r="BR41" s="701"/>
      <c r="BS41" s="701"/>
      <c r="BT41" s="701"/>
      <c r="BU41" s="702"/>
      <c r="BV41" s="685">
        <v>1</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236</v>
      </c>
      <c r="CS41" s="722"/>
      <c r="CT41" s="722"/>
      <c r="CU41" s="722"/>
      <c r="CV41" s="722"/>
      <c r="CW41" s="722"/>
      <c r="CX41" s="722"/>
      <c r="CY41" s="723"/>
      <c r="CZ41" s="690" t="s">
        <v>242</v>
      </c>
      <c r="DA41" s="720"/>
      <c r="DB41" s="720"/>
      <c r="DC41" s="724"/>
      <c r="DD41" s="694" t="s">
        <v>236</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361</v>
      </c>
      <c r="C42" s="683"/>
      <c r="D42" s="683"/>
      <c r="E42" s="683"/>
      <c r="F42" s="683"/>
      <c r="G42" s="683"/>
      <c r="H42" s="683"/>
      <c r="I42" s="683"/>
      <c r="J42" s="683"/>
      <c r="K42" s="683"/>
      <c r="L42" s="683"/>
      <c r="M42" s="683"/>
      <c r="N42" s="683"/>
      <c r="O42" s="683"/>
      <c r="P42" s="683"/>
      <c r="Q42" s="684"/>
      <c r="R42" s="685">
        <v>911500</v>
      </c>
      <c r="S42" s="686"/>
      <c r="T42" s="686"/>
      <c r="U42" s="686"/>
      <c r="V42" s="686"/>
      <c r="W42" s="686"/>
      <c r="X42" s="686"/>
      <c r="Y42" s="687"/>
      <c r="Z42" s="688">
        <v>3.3</v>
      </c>
      <c r="AA42" s="688"/>
      <c r="AB42" s="688"/>
      <c r="AC42" s="688"/>
      <c r="AD42" s="689" t="s">
        <v>242</v>
      </c>
      <c r="AE42" s="689"/>
      <c r="AF42" s="689"/>
      <c r="AG42" s="689"/>
      <c r="AH42" s="689"/>
      <c r="AI42" s="689"/>
      <c r="AJ42" s="689"/>
      <c r="AK42" s="689"/>
      <c r="AL42" s="690" t="s">
        <v>242</v>
      </c>
      <c r="AM42" s="691"/>
      <c r="AN42" s="691"/>
      <c r="AO42" s="692"/>
      <c r="AQ42" s="784" t="s">
        <v>362</v>
      </c>
      <c r="AR42" s="785"/>
      <c r="AS42" s="785"/>
      <c r="AT42" s="785"/>
      <c r="AU42" s="785"/>
      <c r="AV42" s="785"/>
      <c r="AW42" s="785"/>
      <c r="AX42" s="785"/>
      <c r="AY42" s="786"/>
      <c r="AZ42" s="776">
        <v>1199965</v>
      </c>
      <c r="BA42" s="777"/>
      <c r="BB42" s="777"/>
      <c r="BC42" s="777"/>
      <c r="BD42" s="756"/>
      <c r="BE42" s="756"/>
      <c r="BF42" s="758"/>
      <c r="BG42" s="774"/>
      <c r="BH42" s="775"/>
      <c r="BI42" s="775"/>
      <c r="BJ42" s="775"/>
      <c r="BK42" s="775"/>
      <c r="BL42" s="237"/>
      <c r="BM42" s="711" t="s">
        <v>363</v>
      </c>
      <c r="BN42" s="711"/>
      <c r="BO42" s="711"/>
      <c r="BP42" s="711"/>
      <c r="BQ42" s="711"/>
      <c r="BR42" s="711"/>
      <c r="BS42" s="711"/>
      <c r="BT42" s="711"/>
      <c r="BU42" s="712"/>
      <c r="BV42" s="776">
        <v>345</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2733294</v>
      </c>
      <c r="CS42" s="686"/>
      <c r="CT42" s="686"/>
      <c r="CU42" s="686"/>
      <c r="CV42" s="686"/>
      <c r="CW42" s="686"/>
      <c r="CX42" s="686"/>
      <c r="CY42" s="687"/>
      <c r="CZ42" s="690">
        <v>10.3</v>
      </c>
      <c r="DA42" s="691"/>
      <c r="DB42" s="691"/>
      <c r="DC42" s="703"/>
      <c r="DD42" s="694">
        <v>689546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365</v>
      </c>
      <c r="C43" s="735"/>
      <c r="D43" s="735"/>
      <c r="E43" s="735"/>
      <c r="F43" s="735"/>
      <c r="G43" s="735"/>
      <c r="H43" s="735"/>
      <c r="I43" s="735"/>
      <c r="J43" s="735"/>
      <c r="K43" s="735"/>
      <c r="L43" s="735"/>
      <c r="M43" s="735"/>
      <c r="N43" s="735"/>
      <c r="O43" s="735"/>
      <c r="P43" s="735"/>
      <c r="Q43" s="736"/>
      <c r="R43" s="776">
        <v>27623320</v>
      </c>
      <c r="S43" s="777"/>
      <c r="T43" s="777"/>
      <c r="U43" s="777"/>
      <c r="V43" s="777"/>
      <c r="W43" s="777"/>
      <c r="X43" s="777"/>
      <c r="Y43" s="778"/>
      <c r="Z43" s="779">
        <v>100</v>
      </c>
      <c r="AA43" s="779"/>
      <c r="AB43" s="779"/>
      <c r="AC43" s="779"/>
      <c r="AD43" s="780">
        <v>12342783</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77709</v>
      </c>
      <c r="CS43" s="722"/>
      <c r="CT43" s="722"/>
      <c r="CU43" s="722"/>
      <c r="CV43" s="722"/>
      <c r="CW43" s="722"/>
      <c r="CX43" s="722"/>
      <c r="CY43" s="723"/>
      <c r="CZ43" s="690">
        <v>0.3</v>
      </c>
      <c r="DA43" s="720"/>
      <c r="DB43" s="720"/>
      <c r="DC43" s="724"/>
      <c r="DD43" s="694">
        <v>77709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313</v>
      </c>
      <c r="CE44" s="798"/>
      <c r="CF44" s="682" t="s">
        <v>367</v>
      </c>
      <c r="CG44" s="683"/>
      <c r="CH44" s="683"/>
      <c r="CI44" s="683"/>
      <c r="CJ44" s="683"/>
      <c r="CK44" s="683"/>
      <c r="CL44" s="683"/>
      <c r="CM44" s="683"/>
      <c r="CN44" s="683"/>
      <c r="CO44" s="683"/>
      <c r="CP44" s="683"/>
      <c r="CQ44" s="684"/>
      <c r="CR44" s="685">
        <v>2729554</v>
      </c>
      <c r="CS44" s="686"/>
      <c r="CT44" s="686"/>
      <c r="CU44" s="686"/>
      <c r="CV44" s="686"/>
      <c r="CW44" s="686"/>
      <c r="CX44" s="686"/>
      <c r="CY44" s="687"/>
      <c r="CZ44" s="690">
        <v>10.199999999999999</v>
      </c>
      <c r="DA44" s="691"/>
      <c r="DB44" s="691"/>
      <c r="DC44" s="703"/>
      <c r="DD44" s="694">
        <v>689351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1374002</v>
      </c>
      <c r="CS45" s="722"/>
      <c r="CT45" s="722"/>
      <c r="CU45" s="722"/>
      <c r="CV45" s="722"/>
      <c r="CW45" s="722"/>
      <c r="CX45" s="722"/>
      <c r="CY45" s="723"/>
      <c r="CZ45" s="690">
        <v>5.2</v>
      </c>
      <c r="DA45" s="720"/>
      <c r="DB45" s="720"/>
      <c r="DC45" s="724"/>
      <c r="DD45" s="694">
        <v>53537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1355552</v>
      </c>
      <c r="CS46" s="686"/>
      <c r="CT46" s="686"/>
      <c r="CU46" s="686"/>
      <c r="CV46" s="686"/>
      <c r="CW46" s="686"/>
      <c r="CX46" s="686"/>
      <c r="CY46" s="687"/>
      <c r="CZ46" s="690">
        <v>5.0999999999999996</v>
      </c>
      <c r="DA46" s="691"/>
      <c r="DB46" s="691"/>
      <c r="DC46" s="703"/>
      <c r="DD46" s="694">
        <v>635814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v>3740</v>
      </c>
      <c r="CS47" s="722"/>
      <c r="CT47" s="722"/>
      <c r="CU47" s="722"/>
      <c r="CV47" s="722"/>
      <c r="CW47" s="722"/>
      <c r="CX47" s="722"/>
      <c r="CY47" s="723"/>
      <c r="CZ47" s="690">
        <v>0</v>
      </c>
      <c r="DA47" s="720"/>
      <c r="DB47" s="720"/>
      <c r="DC47" s="724"/>
      <c r="DD47" s="694">
        <v>195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374</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375</v>
      </c>
      <c r="CE49" s="735"/>
      <c r="CF49" s="735"/>
      <c r="CG49" s="735"/>
      <c r="CH49" s="735"/>
      <c r="CI49" s="735"/>
      <c r="CJ49" s="735"/>
      <c r="CK49" s="735"/>
      <c r="CL49" s="735"/>
      <c r="CM49" s="735"/>
      <c r="CN49" s="735"/>
      <c r="CO49" s="735"/>
      <c r="CP49" s="735"/>
      <c r="CQ49" s="736"/>
      <c r="CR49" s="776">
        <v>26656111</v>
      </c>
      <c r="CS49" s="756"/>
      <c r="CT49" s="756"/>
      <c r="CU49" s="756"/>
      <c r="CV49" s="756"/>
      <c r="CW49" s="756"/>
      <c r="CX49" s="756"/>
      <c r="CY49" s="787"/>
      <c r="CZ49" s="781">
        <v>100</v>
      </c>
      <c r="DA49" s="788"/>
      <c r="DB49" s="788"/>
      <c r="DC49" s="789"/>
      <c r="DD49" s="790">
        <v>14512995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A09twhgX0JHek+1d2arBm6ClBPgL6PCnpASWLbacbfZsaaX7ShUngW+pxAtmnl0gr1+VZqxfZ1Del03AyVD1A==" saltValue="8WgwqZk5KWP1JGZwUiwz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5" orientation="landscape" blackAndWhite="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V1"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377</v>
      </c>
      <c r="DK2" s="833"/>
      <c r="DL2" s="833"/>
      <c r="DM2" s="833"/>
      <c r="DN2" s="833"/>
      <c r="DO2" s="834"/>
      <c r="DP2" s="251"/>
      <c r="DQ2" s="832" t="s">
        <v>378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381</v>
      </c>
      <c r="B5" s="827"/>
      <c r="C5" s="827"/>
      <c r="D5" s="827"/>
      <c r="E5" s="827"/>
      <c r="F5" s="827"/>
      <c r="G5" s="827"/>
      <c r="H5" s="827"/>
      <c r="I5" s="827"/>
      <c r="J5" s="827"/>
      <c r="K5" s="827"/>
      <c r="L5" s="827"/>
      <c r="M5" s="827"/>
      <c r="N5" s="827"/>
      <c r="O5" s="827"/>
      <c r="P5" s="828"/>
      <c r="Q5" s="803" t="s">
        <v>382</v>
      </c>
      <c r="R5" s="804"/>
      <c r="S5" s="804"/>
      <c r="T5" s="804"/>
      <c r="U5" s="805"/>
      <c r="V5" s="803" t="s">
        <v>383</v>
      </c>
      <c r="W5" s="804"/>
      <c r="X5" s="804"/>
      <c r="Y5" s="804"/>
      <c r="Z5" s="805"/>
      <c r="AA5" s="803" t="s">
        <v>384</v>
      </c>
      <c r="AB5" s="804"/>
      <c r="AC5" s="804"/>
      <c r="AD5" s="804"/>
      <c r="AE5" s="804"/>
      <c r="AF5" s="836" t="s">
        <v>385</v>
      </c>
      <c r="AG5" s="804"/>
      <c r="AH5" s="804"/>
      <c r="AI5" s="804"/>
      <c r="AJ5" s="815"/>
      <c r="AK5" s="804" t="s">
        <v>386</v>
      </c>
      <c r="AL5" s="804"/>
      <c r="AM5" s="804"/>
      <c r="AN5" s="804"/>
      <c r="AO5" s="805"/>
      <c r="AP5" s="803" t="s">
        <v>387</v>
      </c>
      <c r="AQ5" s="804"/>
      <c r="AR5" s="804"/>
      <c r="AS5" s="804"/>
      <c r="AT5" s="805"/>
      <c r="AU5" s="803" t="s">
        <v>388</v>
      </c>
      <c r="AV5" s="804"/>
      <c r="AW5" s="804"/>
      <c r="AX5" s="804"/>
      <c r="AY5" s="815"/>
      <c r="AZ5" s="258"/>
      <c r="BA5" s="258"/>
      <c r="BB5" s="258"/>
      <c r="BC5" s="258"/>
      <c r="BD5" s="258"/>
      <c r="BE5" s="259"/>
      <c r="BF5" s="259"/>
      <c r="BG5" s="259"/>
      <c r="BH5" s="259"/>
      <c r="BI5" s="259"/>
      <c r="BJ5" s="259"/>
      <c r="BK5" s="259"/>
      <c r="BL5" s="259"/>
      <c r="BM5" s="259"/>
      <c r="BN5" s="259"/>
      <c r="BO5" s="259"/>
      <c r="BP5" s="259"/>
      <c r="BQ5" s="826" t="s">
        <v>389</v>
      </c>
      <c r="BR5" s="827"/>
      <c r="BS5" s="827"/>
      <c r="BT5" s="827"/>
      <c r="BU5" s="827"/>
      <c r="BV5" s="827"/>
      <c r="BW5" s="827"/>
      <c r="BX5" s="827"/>
      <c r="BY5" s="827"/>
      <c r="BZ5" s="827"/>
      <c r="CA5" s="827"/>
      <c r="CB5" s="827"/>
      <c r="CC5" s="827"/>
      <c r="CD5" s="827"/>
      <c r="CE5" s="827"/>
      <c r="CF5" s="827"/>
      <c r="CG5" s="828"/>
      <c r="CH5" s="803" t="s">
        <v>390</v>
      </c>
      <c r="CI5" s="804"/>
      <c r="CJ5" s="804"/>
      <c r="CK5" s="804"/>
      <c r="CL5" s="805"/>
      <c r="CM5" s="803" t="s">
        <v>391</v>
      </c>
      <c r="CN5" s="804"/>
      <c r="CO5" s="804"/>
      <c r="CP5" s="804"/>
      <c r="CQ5" s="805"/>
      <c r="CR5" s="803" t="s">
        <v>392</v>
      </c>
      <c r="CS5" s="804"/>
      <c r="CT5" s="804"/>
      <c r="CU5" s="804"/>
      <c r="CV5" s="805"/>
      <c r="CW5" s="803" t="s">
        <v>393</v>
      </c>
      <c r="CX5" s="804"/>
      <c r="CY5" s="804"/>
      <c r="CZ5" s="804"/>
      <c r="DA5" s="805"/>
      <c r="DB5" s="803" t="s">
        <v>394</v>
      </c>
      <c r="DC5" s="804"/>
      <c r="DD5" s="804"/>
      <c r="DE5" s="804"/>
      <c r="DF5" s="805"/>
      <c r="DG5" s="809" t="s">
        <v>395</v>
      </c>
      <c r="DH5" s="810"/>
      <c r="DI5" s="810"/>
      <c r="DJ5" s="810"/>
      <c r="DK5" s="811"/>
      <c r="DL5" s="809" t="s">
        <v>396</v>
      </c>
      <c r="DM5" s="810"/>
      <c r="DN5" s="810"/>
      <c r="DO5" s="810"/>
      <c r="DP5" s="811"/>
      <c r="DQ5" s="803" t="s">
        <v>397</v>
      </c>
      <c r="DR5" s="804"/>
      <c r="DS5" s="804"/>
      <c r="DT5" s="804"/>
      <c r="DU5" s="805"/>
      <c r="DV5" s="803" t="s">
        <v>388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398</v>
      </c>
      <c r="C7" s="818"/>
      <c r="D7" s="818"/>
      <c r="E7" s="818"/>
      <c r="F7" s="818"/>
      <c r="G7" s="818"/>
      <c r="H7" s="818"/>
      <c r="I7" s="818"/>
      <c r="J7" s="818"/>
      <c r="K7" s="818"/>
      <c r="L7" s="818"/>
      <c r="M7" s="818"/>
      <c r="N7" s="818"/>
      <c r="O7" s="818"/>
      <c r="P7" s="819"/>
      <c r="Q7" s="820">
        <v>27623</v>
      </c>
      <c r="R7" s="821"/>
      <c r="S7" s="821"/>
      <c r="T7" s="821"/>
      <c r="U7" s="821"/>
      <c r="V7" s="821">
        <v>26656</v>
      </c>
      <c r="W7" s="821"/>
      <c r="X7" s="821"/>
      <c r="Y7" s="821"/>
      <c r="Z7" s="821"/>
      <c r="AA7" s="821">
        <v>967</v>
      </c>
      <c r="AB7" s="821"/>
      <c r="AC7" s="821"/>
      <c r="AD7" s="821"/>
      <c r="AE7" s="822"/>
      <c r="AF7" s="823">
        <v>897</v>
      </c>
      <c r="AG7" s="824"/>
      <c r="AH7" s="824"/>
      <c r="AI7" s="824"/>
      <c r="AJ7" s="825"/>
      <c r="AK7" s="860">
        <v>815</v>
      </c>
      <c r="AL7" s="861"/>
      <c r="AM7" s="861"/>
      <c r="AN7" s="861"/>
      <c r="AO7" s="861"/>
      <c r="AP7" s="861">
        <v>15771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4</v>
      </c>
      <c r="CI7" s="858"/>
      <c r="CJ7" s="858"/>
      <c r="CK7" s="858"/>
      <c r="CL7" s="859"/>
      <c r="CM7" s="857">
        <v>234</v>
      </c>
      <c r="CN7" s="858"/>
      <c r="CO7" s="858"/>
      <c r="CP7" s="858"/>
      <c r="CQ7" s="859"/>
      <c r="CR7" s="857">
        <v>30</v>
      </c>
      <c r="CS7" s="858"/>
      <c r="CT7" s="858"/>
      <c r="CU7" s="858"/>
      <c r="CV7" s="859"/>
      <c r="CW7" s="857">
        <v>33</v>
      </c>
      <c r="CX7" s="858"/>
      <c r="CY7" s="858"/>
      <c r="CZ7" s="858"/>
      <c r="DA7" s="859"/>
      <c r="DB7" s="857" t="s">
        <v>603</v>
      </c>
      <c r="DC7" s="858"/>
      <c r="DD7" s="858"/>
      <c r="DE7" s="858"/>
      <c r="DF7" s="859"/>
      <c r="DG7" s="857" t="s">
        <v>604</v>
      </c>
      <c r="DH7" s="858"/>
      <c r="DI7" s="858"/>
      <c r="DJ7" s="858"/>
      <c r="DK7" s="859"/>
      <c r="DL7" s="857" t="s">
        <v>604</v>
      </c>
      <c r="DM7" s="858"/>
      <c r="DN7" s="858"/>
      <c r="DO7" s="858"/>
      <c r="DP7" s="859"/>
      <c r="DQ7" s="857" t="s">
        <v>604</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-15</v>
      </c>
      <c r="CI8" s="868"/>
      <c r="CJ8" s="868"/>
      <c r="CK8" s="868"/>
      <c r="CL8" s="869"/>
      <c r="CM8" s="867">
        <v>373</v>
      </c>
      <c r="CN8" s="868"/>
      <c r="CO8" s="868"/>
      <c r="CP8" s="868"/>
      <c r="CQ8" s="869"/>
      <c r="CR8" s="867">
        <v>6</v>
      </c>
      <c r="CS8" s="868"/>
      <c r="CT8" s="868"/>
      <c r="CU8" s="868"/>
      <c r="CV8" s="869"/>
      <c r="CW8" s="867" t="s">
        <v>602</v>
      </c>
      <c r="CX8" s="868"/>
      <c r="CY8" s="868"/>
      <c r="CZ8" s="868"/>
      <c r="DA8" s="869"/>
      <c r="DB8" s="867">
        <v>225</v>
      </c>
      <c r="DC8" s="868"/>
      <c r="DD8" s="868"/>
      <c r="DE8" s="868"/>
      <c r="DF8" s="869"/>
      <c r="DG8" s="867" t="s">
        <v>602</v>
      </c>
      <c r="DH8" s="868"/>
      <c r="DI8" s="868"/>
      <c r="DJ8" s="868"/>
      <c r="DK8" s="869"/>
      <c r="DL8" s="867" t="s">
        <v>602</v>
      </c>
      <c r="DM8" s="868"/>
      <c r="DN8" s="868"/>
      <c r="DO8" s="868"/>
      <c r="DP8" s="869"/>
      <c r="DQ8" s="867">
        <v>55</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400</v>
      </c>
      <c r="B23" s="876" t="s">
        <v>401</v>
      </c>
      <c r="C23" s="877"/>
      <c r="D23" s="877"/>
      <c r="E23" s="877"/>
      <c r="F23" s="877"/>
      <c r="G23" s="877"/>
      <c r="H23" s="877"/>
      <c r="I23" s="877"/>
      <c r="J23" s="877"/>
      <c r="K23" s="877"/>
      <c r="L23" s="877"/>
      <c r="M23" s="877"/>
      <c r="N23" s="877"/>
      <c r="O23" s="877"/>
      <c r="P23" s="878"/>
      <c r="Q23" s="879">
        <v>27623</v>
      </c>
      <c r="R23" s="880"/>
      <c r="S23" s="880"/>
      <c r="T23" s="880"/>
      <c r="U23" s="880"/>
      <c r="V23" s="880">
        <v>26656</v>
      </c>
      <c r="W23" s="880"/>
      <c r="X23" s="880"/>
      <c r="Y23" s="880"/>
      <c r="Z23" s="880"/>
      <c r="AA23" s="880">
        <v>967</v>
      </c>
      <c r="AB23" s="880"/>
      <c r="AC23" s="880"/>
      <c r="AD23" s="880"/>
      <c r="AE23" s="881"/>
      <c r="AF23" s="882">
        <v>897</v>
      </c>
      <c r="AG23" s="880"/>
      <c r="AH23" s="880"/>
      <c r="AI23" s="880"/>
      <c r="AJ23" s="883"/>
      <c r="AK23" s="884"/>
      <c r="AL23" s="885"/>
      <c r="AM23" s="885"/>
      <c r="AN23" s="885"/>
      <c r="AO23" s="885"/>
      <c r="AP23" s="880">
        <v>15771</v>
      </c>
      <c r="AQ23" s="880"/>
      <c r="AR23" s="880"/>
      <c r="AS23" s="880"/>
      <c r="AT23" s="880"/>
      <c r="AU23" s="886"/>
      <c r="AV23" s="886"/>
      <c r="AW23" s="886"/>
      <c r="AX23" s="886"/>
      <c r="AY23" s="887"/>
      <c r="AZ23" s="895" t="s">
        <v>402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381</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413</v>
      </c>
      <c r="C28" s="818"/>
      <c r="D28" s="818"/>
      <c r="E28" s="818"/>
      <c r="F28" s="818"/>
      <c r="G28" s="818"/>
      <c r="H28" s="818"/>
      <c r="I28" s="818"/>
      <c r="J28" s="818"/>
      <c r="K28" s="818"/>
      <c r="L28" s="818"/>
      <c r="M28" s="818"/>
      <c r="N28" s="818"/>
      <c r="O28" s="818"/>
      <c r="P28" s="819"/>
      <c r="Q28" s="908">
        <v>4363</v>
      </c>
      <c r="R28" s="909"/>
      <c r="S28" s="909"/>
      <c r="T28" s="909"/>
      <c r="U28" s="909"/>
      <c r="V28" s="909">
        <v>4285</v>
      </c>
      <c r="W28" s="909"/>
      <c r="X28" s="909"/>
      <c r="Y28" s="909"/>
      <c r="Z28" s="909"/>
      <c r="AA28" s="909">
        <v>78</v>
      </c>
      <c r="AB28" s="909"/>
      <c r="AC28" s="909"/>
      <c r="AD28" s="909"/>
      <c r="AE28" s="910"/>
      <c r="AF28" s="911">
        <v>78</v>
      </c>
      <c r="AG28" s="909"/>
      <c r="AH28" s="909"/>
      <c r="AI28" s="909"/>
      <c r="AJ28" s="912"/>
      <c r="AK28" s="913">
        <v>325</v>
      </c>
      <c r="AL28" s="904"/>
      <c r="AM28" s="904"/>
      <c r="AN28" s="904"/>
      <c r="AO28" s="904"/>
      <c r="AP28" s="904" t="s">
        <v>607</v>
      </c>
      <c r="AQ28" s="904"/>
      <c r="AR28" s="904"/>
      <c r="AS28" s="904"/>
      <c r="AT28" s="904"/>
      <c r="AU28" s="904" t="s">
        <v>607</v>
      </c>
      <c r="AV28" s="904"/>
      <c r="AW28" s="904"/>
      <c r="AX28" s="904"/>
      <c r="AY28" s="904"/>
      <c r="AZ28" s="905" t="s">
        <v>603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414</v>
      </c>
      <c r="C29" s="842"/>
      <c r="D29" s="842"/>
      <c r="E29" s="842"/>
      <c r="F29" s="842"/>
      <c r="G29" s="842"/>
      <c r="H29" s="842"/>
      <c r="I29" s="842"/>
      <c r="J29" s="842"/>
      <c r="K29" s="842"/>
      <c r="L29" s="842"/>
      <c r="M29" s="842"/>
      <c r="N29" s="842"/>
      <c r="O29" s="842"/>
      <c r="P29" s="843"/>
      <c r="Q29" s="844">
        <v>1041</v>
      </c>
      <c r="R29" s="845"/>
      <c r="S29" s="845"/>
      <c r="T29" s="845"/>
      <c r="U29" s="845"/>
      <c r="V29" s="845">
        <v>1030</v>
      </c>
      <c r="W29" s="845"/>
      <c r="X29" s="845"/>
      <c r="Y29" s="845"/>
      <c r="Z29" s="845"/>
      <c r="AA29" s="845">
        <v>11</v>
      </c>
      <c r="AB29" s="845"/>
      <c r="AC29" s="845"/>
      <c r="AD29" s="845"/>
      <c r="AE29" s="846"/>
      <c r="AF29" s="847">
        <v>11</v>
      </c>
      <c r="AG29" s="848"/>
      <c r="AH29" s="848"/>
      <c r="AI29" s="848"/>
      <c r="AJ29" s="849"/>
      <c r="AK29" s="916">
        <v>569</v>
      </c>
      <c r="AL29" s="917"/>
      <c r="AM29" s="917"/>
      <c r="AN29" s="917"/>
      <c r="AO29" s="917"/>
      <c r="AP29" s="917" t="s">
        <v>608</v>
      </c>
      <c r="AQ29" s="917"/>
      <c r="AR29" s="917"/>
      <c r="AS29" s="917"/>
      <c r="AT29" s="917"/>
      <c r="AU29" s="917" t="s">
        <v>607</v>
      </c>
      <c r="AV29" s="917"/>
      <c r="AW29" s="917"/>
      <c r="AX29" s="917"/>
      <c r="AY29" s="917"/>
      <c r="AZ29" s="918" t="s">
        <v>607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415</v>
      </c>
      <c r="C30" s="842"/>
      <c r="D30" s="842"/>
      <c r="E30" s="842"/>
      <c r="F30" s="842"/>
      <c r="G30" s="842"/>
      <c r="H30" s="842"/>
      <c r="I30" s="842"/>
      <c r="J30" s="842"/>
      <c r="K30" s="842"/>
      <c r="L30" s="842"/>
      <c r="M30" s="842"/>
      <c r="N30" s="842"/>
      <c r="O30" s="842"/>
      <c r="P30" s="843"/>
      <c r="Q30" s="844">
        <v>1309</v>
      </c>
      <c r="R30" s="845"/>
      <c r="S30" s="845"/>
      <c r="T30" s="845"/>
      <c r="U30" s="845"/>
      <c r="V30" s="845">
        <v>1085</v>
      </c>
      <c r="W30" s="845"/>
      <c r="X30" s="845"/>
      <c r="Y30" s="845"/>
      <c r="Z30" s="845"/>
      <c r="AA30" s="845">
        <v>224</v>
      </c>
      <c r="AB30" s="845"/>
      <c r="AC30" s="845"/>
      <c r="AD30" s="845"/>
      <c r="AE30" s="846"/>
      <c r="AF30" s="847">
        <v>696</v>
      </c>
      <c r="AG30" s="848"/>
      <c r="AH30" s="848"/>
      <c r="AI30" s="848"/>
      <c r="AJ30" s="849"/>
      <c r="AK30" s="916">
        <v>5</v>
      </c>
      <c r="AL30" s="917"/>
      <c r="AM30" s="917"/>
      <c r="AN30" s="917"/>
      <c r="AO30" s="917"/>
      <c r="AP30" s="917">
        <v>1161</v>
      </c>
      <c r="AQ30" s="917"/>
      <c r="AR30" s="917"/>
      <c r="AS30" s="917"/>
      <c r="AT30" s="917"/>
      <c r="AU30" s="917">
        <v>3</v>
      </c>
      <c r="AV30" s="917"/>
      <c r="AW30" s="917"/>
      <c r="AX30" s="917"/>
      <c r="AY30" s="917"/>
      <c r="AZ30" s="918" t="s">
        <v>608</v>
      </c>
      <c r="BA30" s="918"/>
      <c r="BB30" s="918"/>
      <c r="BC30" s="918"/>
      <c r="BD30" s="918"/>
      <c r="BE30" s="914" t="s">
        <v>416</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417</v>
      </c>
      <c r="C31" s="842"/>
      <c r="D31" s="842"/>
      <c r="E31" s="842"/>
      <c r="F31" s="842"/>
      <c r="G31" s="842"/>
      <c r="H31" s="842"/>
      <c r="I31" s="842"/>
      <c r="J31" s="842"/>
      <c r="K31" s="842"/>
      <c r="L31" s="842"/>
      <c r="M31" s="842"/>
      <c r="N31" s="842"/>
      <c r="O31" s="842"/>
      <c r="P31" s="843"/>
      <c r="Q31" s="844">
        <v>72</v>
      </c>
      <c r="R31" s="845"/>
      <c r="S31" s="845"/>
      <c r="T31" s="845"/>
      <c r="U31" s="845"/>
      <c r="V31" s="845">
        <v>54</v>
      </c>
      <c r="W31" s="845"/>
      <c r="X31" s="845"/>
      <c r="Y31" s="845"/>
      <c r="Z31" s="845"/>
      <c r="AA31" s="845">
        <v>18</v>
      </c>
      <c r="AB31" s="845"/>
      <c r="AC31" s="845"/>
      <c r="AD31" s="845"/>
      <c r="AE31" s="846"/>
      <c r="AF31" s="847">
        <v>270</v>
      </c>
      <c r="AG31" s="848"/>
      <c r="AH31" s="848"/>
      <c r="AI31" s="848"/>
      <c r="AJ31" s="849"/>
      <c r="AK31" s="916" t="s">
        <v>609</v>
      </c>
      <c r="AL31" s="917"/>
      <c r="AM31" s="917"/>
      <c r="AN31" s="917"/>
      <c r="AO31" s="917"/>
      <c r="AP31" s="917">
        <v>187</v>
      </c>
      <c r="AQ31" s="917"/>
      <c r="AR31" s="917"/>
      <c r="AS31" s="917"/>
      <c r="AT31" s="917"/>
      <c r="AU31" s="917" t="s">
        <v>607</v>
      </c>
      <c r="AV31" s="917"/>
      <c r="AW31" s="917"/>
      <c r="AX31" s="917"/>
      <c r="AY31" s="917"/>
      <c r="AZ31" s="918" t="s">
        <v>608</v>
      </c>
      <c r="BA31" s="918"/>
      <c r="BB31" s="918"/>
      <c r="BC31" s="918"/>
      <c r="BD31" s="918"/>
      <c r="BE31" s="914" t="s">
        <v>418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419</v>
      </c>
      <c r="C32" s="842"/>
      <c r="D32" s="842"/>
      <c r="E32" s="842"/>
      <c r="F32" s="842"/>
      <c r="G32" s="842"/>
      <c r="H32" s="842"/>
      <c r="I32" s="842"/>
      <c r="J32" s="842"/>
      <c r="K32" s="842"/>
      <c r="L32" s="842"/>
      <c r="M32" s="842"/>
      <c r="N32" s="842"/>
      <c r="O32" s="842"/>
      <c r="P32" s="843"/>
      <c r="Q32" s="844">
        <v>993</v>
      </c>
      <c r="R32" s="845"/>
      <c r="S32" s="845"/>
      <c r="T32" s="845"/>
      <c r="U32" s="845"/>
      <c r="V32" s="845">
        <v>954</v>
      </c>
      <c r="W32" s="845"/>
      <c r="X32" s="845"/>
      <c r="Y32" s="845"/>
      <c r="Z32" s="845"/>
      <c r="AA32" s="845">
        <v>39</v>
      </c>
      <c r="AB32" s="845"/>
      <c r="AC32" s="845"/>
      <c r="AD32" s="845"/>
      <c r="AE32" s="846"/>
      <c r="AF32" s="847">
        <v>704</v>
      </c>
      <c r="AG32" s="848"/>
      <c r="AH32" s="848"/>
      <c r="AI32" s="848"/>
      <c r="AJ32" s="849"/>
      <c r="AK32" s="916">
        <v>500</v>
      </c>
      <c r="AL32" s="917"/>
      <c r="AM32" s="917"/>
      <c r="AN32" s="917"/>
      <c r="AO32" s="917"/>
      <c r="AP32" s="917">
        <v>8579</v>
      </c>
      <c r="AQ32" s="917"/>
      <c r="AR32" s="917"/>
      <c r="AS32" s="917"/>
      <c r="AT32" s="917"/>
      <c r="AU32" s="917">
        <v>7112</v>
      </c>
      <c r="AV32" s="917"/>
      <c r="AW32" s="917"/>
      <c r="AX32" s="917"/>
      <c r="AY32" s="917"/>
      <c r="AZ32" s="918" t="s">
        <v>607</v>
      </c>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420</v>
      </c>
      <c r="C33" s="842"/>
      <c r="D33" s="842"/>
      <c r="E33" s="842"/>
      <c r="F33" s="842"/>
      <c r="G33" s="842"/>
      <c r="H33" s="842"/>
      <c r="I33" s="842"/>
      <c r="J33" s="842"/>
      <c r="K33" s="842"/>
      <c r="L33" s="842"/>
      <c r="M33" s="842"/>
      <c r="N33" s="842"/>
      <c r="O33" s="842"/>
      <c r="P33" s="843"/>
      <c r="Q33" s="844">
        <v>1727</v>
      </c>
      <c r="R33" s="845"/>
      <c r="S33" s="845"/>
      <c r="T33" s="845"/>
      <c r="U33" s="845"/>
      <c r="V33" s="845">
        <v>1727</v>
      </c>
      <c r="W33" s="845"/>
      <c r="X33" s="845"/>
      <c r="Y33" s="845"/>
      <c r="Z33" s="845"/>
      <c r="AA33" s="845" t="s">
        <v>629</v>
      </c>
      <c r="AB33" s="845"/>
      <c r="AC33" s="845"/>
      <c r="AD33" s="845"/>
      <c r="AE33" s="846"/>
      <c r="AF33" s="847">
        <v>436</v>
      </c>
      <c r="AG33" s="848"/>
      <c r="AH33" s="848"/>
      <c r="AI33" s="848"/>
      <c r="AJ33" s="849"/>
      <c r="AK33" s="916">
        <v>177</v>
      </c>
      <c r="AL33" s="917"/>
      <c r="AM33" s="917"/>
      <c r="AN33" s="917"/>
      <c r="AO33" s="917"/>
      <c r="AP33" s="917">
        <v>267</v>
      </c>
      <c r="AQ33" s="917"/>
      <c r="AR33" s="917"/>
      <c r="AS33" s="917"/>
      <c r="AT33" s="917"/>
      <c r="AU33" s="917">
        <v>129</v>
      </c>
      <c r="AV33" s="917"/>
      <c r="AW33" s="917"/>
      <c r="AX33" s="917"/>
      <c r="AY33" s="917"/>
      <c r="AZ33" s="918" t="s">
        <v>608</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421</v>
      </c>
      <c r="C34" s="842"/>
      <c r="D34" s="842"/>
      <c r="E34" s="842"/>
      <c r="F34" s="842"/>
      <c r="G34" s="842"/>
      <c r="H34" s="842"/>
      <c r="I34" s="842"/>
      <c r="J34" s="842"/>
      <c r="K34" s="842"/>
      <c r="L34" s="842"/>
      <c r="M34" s="842"/>
      <c r="N34" s="842"/>
      <c r="O34" s="842"/>
      <c r="P34" s="843"/>
      <c r="Q34" s="844">
        <f>314+160+16</f>
        <v>490</v>
      </c>
      <c r="R34" s="845"/>
      <c r="S34" s="845"/>
      <c r="T34" s="845"/>
      <c r="U34" s="845"/>
      <c r="V34" s="845">
        <f>296+186</f>
        <v>482</v>
      </c>
      <c r="W34" s="845"/>
      <c r="X34" s="845"/>
      <c r="Y34" s="845"/>
      <c r="Z34" s="845"/>
      <c r="AA34" s="845">
        <v>8</v>
      </c>
      <c r="AB34" s="845"/>
      <c r="AC34" s="845"/>
      <c r="AD34" s="845"/>
      <c r="AE34" s="846"/>
      <c r="AF34" s="847">
        <v>8</v>
      </c>
      <c r="AG34" s="848"/>
      <c r="AH34" s="848"/>
      <c r="AI34" s="848"/>
      <c r="AJ34" s="849"/>
      <c r="AK34" s="916">
        <v>339</v>
      </c>
      <c r="AL34" s="917"/>
      <c r="AM34" s="917"/>
      <c r="AN34" s="917"/>
      <c r="AO34" s="917"/>
      <c r="AP34" s="917">
        <v>2407</v>
      </c>
      <c r="AQ34" s="917"/>
      <c r="AR34" s="917"/>
      <c r="AS34" s="917"/>
      <c r="AT34" s="917"/>
      <c r="AU34" s="917">
        <v>2407</v>
      </c>
      <c r="AV34" s="917"/>
      <c r="AW34" s="917"/>
      <c r="AX34" s="917"/>
      <c r="AY34" s="917"/>
      <c r="AZ34" s="918" t="s">
        <v>607</v>
      </c>
      <c r="BA34" s="918"/>
      <c r="BB34" s="918"/>
      <c r="BC34" s="918"/>
      <c r="BD34" s="918"/>
      <c r="BE34" s="914" t="s">
        <v>422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400</v>
      </c>
      <c r="B63" s="876" t="s">
        <v>424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2203</v>
      </c>
      <c r="AG63" s="928"/>
      <c r="AH63" s="928"/>
      <c r="AI63" s="928"/>
      <c r="AJ63" s="929"/>
      <c r="AK63" s="930"/>
      <c r="AL63" s="925"/>
      <c r="AM63" s="925"/>
      <c r="AN63" s="925"/>
      <c r="AO63" s="925"/>
      <c r="AP63" s="928">
        <v>12601</v>
      </c>
      <c r="AQ63" s="928"/>
      <c r="AR63" s="928"/>
      <c r="AS63" s="928"/>
      <c r="AT63" s="928"/>
      <c r="AU63" s="928">
        <v>9651</v>
      </c>
      <c r="AV63" s="928"/>
      <c r="AW63" s="928"/>
      <c r="AX63" s="928"/>
      <c r="AY63" s="928"/>
      <c r="AZ63" s="932"/>
      <c r="BA63" s="932"/>
      <c r="BB63" s="932"/>
      <c r="BC63" s="932"/>
      <c r="BD63" s="932"/>
      <c r="BE63" s="933"/>
      <c r="BF63" s="933"/>
      <c r="BG63" s="933"/>
      <c r="BH63" s="933"/>
      <c r="BI63" s="934"/>
      <c r="BJ63" s="935" t="s">
        <v>402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431</v>
      </c>
      <c r="AL66" s="827"/>
      <c r="AM66" s="827"/>
      <c r="AN66" s="827"/>
      <c r="AO66" s="828"/>
      <c r="AP66" s="803" t="s">
        <v>432</v>
      </c>
      <c r="AQ66" s="804"/>
      <c r="AR66" s="804"/>
      <c r="AS66" s="804"/>
      <c r="AT66" s="805"/>
      <c r="AU66" s="803" t="s">
        <v>433</v>
      </c>
      <c r="AV66" s="804"/>
      <c r="AW66" s="804"/>
      <c r="AX66" s="804"/>
      <c r="AY66" s="805"/>
      <c r="AZ66" s="803" t="s">
        <v>388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610</v>
      </c>
      <c r="C68" s="956"/>
      <c r="D68" s="956"/>
      <c r="E68" s="956"/>
      <c r="F68" s="956"/>
      <c r="G68" s="956"/>
      <c r="H68" s="956"/>
      <c r="I68" s="956"/>
      <c r="J68" s="956"/>
      <c r="K68" s="956"/>
      <c r="L68" s="956"/>
      <c r="M68" s="956"/>
      <c r="N68" s="956"/>
      <c r="O68" s="956"/>
      <c r="P68" s="957"/>
      <c r="Q68" s="958">
        <v>297</v>
      </c>
      <c r="R68" s="952"/>
      <c r="S68" s="952"/>
      <c r="T68" s="952"/>
      <c r="U68" s="952"/>
      <c r="V68" s="952">
        <v>286</v>
      </c>
      <c r="W68" s="952"/>
      <c r="X68" s="952"/>
      <c r="Y68" s="952"/>
      <c r="Z68" s="952"/>
      <c r="AA68" s="952">
        <v>11</v>
      </c>
      <c r="AB68" s="952"/>
      <c r="AC68" s="952"/>
      <c r="AD68" s="952"/>
      <c r="AE68" s="952"/>
      <c r="AF68" s="952">
        <v>11</v>
      </c>
      <c r="AG68" s="952"/>
      <c r="AH68" s="952"/>
      <c r="AI68" s="952"/>
      <c r="AJ68" s="952"/>
      <c r="AK68" s="952">
        <v>85</v>
      </c>
      <c r="AL68" s="952"/>
      <c r="AM68" s="952"/>
      <c r="AN68" s="952"/>
      <c r="AO68" s="952"/>
      <c r="AP68" s="952" t="s">
        <v>603</v>
      </c>
      <c r="AQ68" s="952"/>
      <c r="AR68" s="952"/>
      <c r="AS68" s="952"/>
      <c r="AT68" s="952"/>
      <c r="AU68" s="952" t="s">
        <v>623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611</v>
      </c>
      <c r="C69" s="960"/>
      <c r="D69" s="960"/>
      <c r="E69" s="960"/>
      <c r="F69" s="960"/>
      <c r="G69" s="960"/>
      <c r="H69" s="960"/>
      <c r="I69" s="960"/>
      <c r="J69" s="960"/>
      <c r="K69" s="960"/>
      <c r="L69" s="960"/>
      <c r="M69" s="960"/>
      <c r="N69" s="960"/>
      <c r="O69" s="960"/>
      <c r="P69" s="961"/>
      <c r="Q69" s="962">
        <v>7294</v>
      </c>
      <c r="R69" s="917"/>
      <c r="S69" s="917"/>
      <c r="T69" s="917"/>
      <c r="U69" s="917"/>
      <c r="V69" s="917">
        <v>5559</v>
      </c>
      <c r="W69" s="917"/>
      <c r="X69" s="917"/>
      <c r="Y69" s="917"/>
      <c r="Z69" s="917"/>
      <c r="AA69" s="917">
        <v>1735</v>
      </c>
      <c r="AB69" s="917"/>
      <c r="AC69" s="917"/>
      <c r="AD69" s="917"/>
      <c r="AE69" s="917"/>
      <c r="AF69" s="917">
        <v>1735</v>
      </c>
      <c r="AG69" s="917"/>
      <c r="AH69" s="917"/>
      <c r="AI69" s="917"/>
      <c r="AJ69" s="917"/>
      <c r="AK69" s="917">
        <v>21</v>
      </c>
      <c r="AL69" s="917"/>
      <c r="AM69" s="917"/>
      <c r="AN69" s="917"/>
      <c r="AO69" s="917"/>
      <c r="AP69" s="917" t="s">
        <v>602</v>
      </c>
      <c r="AQ69" s="917"/>
      <c r="AR69" s="917"/>
      <c r="AS69" s="917"/>
      <c r="AT69" s="917"/>
      <c r="AU69" s="917" t="s">
        <v>603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612</v>
      </c>
      <c r="C70" s="960"/>
      <c r="D70" s="960"/>
      <c r="E70" s="960"/>
      <c r="F70" s="960"/>
      <c r="G70" s="960"/>
      <c r="H70" s="960"/>
      <c r="I70" s="960"/>
      <c r="J70" s="960"/>
      <c r="K70" s="960"/>
      <c r="L70" s="960"/>
      <c r="M70" s="960"/>
      <c r="N70" s="960"/>
      <c r="O70" s="960"/>
      <c r="P70" s="961"/>
      <c r="Q70" s="962">
        <v>109</v>
      </c>
      <c r="R70" s="917"/>
      <c r="S70" s="917"/>
      <c r="T70" s="917"/>
      <c r="U70" s="917"/>
      <c r="V70" s="917">
        <v>108</v>
      </c>
      <c r="W70" s="917"/>
      <c r="X70" s="917"/>
      <c r="Y70" s="917"/>
      <c r="Z70" s="917"/>
      <c r="AA70" s="917">
        <v>1</v>
      </c>
      <c r="AB70" s="917"/>
      <c r="AC70" s="917"/>
      <c r="AD70" s="917"/>
      <c r="AE70" s="917"/>
      <c r="AF70" s="917">
        <v>1</v>
      </c>
      <c r="AG70" s="917"/>
      <c r="AH70" s="917"/>
      <c r="AI70" s="917"/>
      <c r="AJ70" s="917"/>
      <c r="AK70" s="917" t="s">
        <v>603</v>
      </c>
      <c r="AL70" s="917"/>
      <c r="AM70" s="917"/>
      <c r="AN70" s="917"/>
      <c r="AO70" s="917"/>
      <c r="AP70" s="917" t="s">
        <v>603</v>
      </c>
      <c r="AQ70" s="917"/>
      <c r="AR70" s="917"/>
      <c r="AS70" s="917"/>
      <c r="AT70" s="917"/>
      <c r="AU70" s="917" t="s">
        <v>623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613</v>
      </c>
      <c r="C71" s="960"/>
      <c r="D71" s="960"/>
      <c r="E71" s="960"/>
      <c r="F71" s="960"/>
      <c r="G71" s="960"/>
      <c r="H71" s="960"/>
      <c r="I71" s="960"/>
      <c r="J71" s="960"/>
      <c r="K71" s="960"/>
      <c r="L71" s="960"/>
      <c r="M71" s="960"/>
      <c r="N71" s="960"/>
      <c r="O71" s="960"/>
      <c r="P71" s="961"/>
      <c r="Q71" s="962">
        <v>55</v>
      </c>
      <c r="R71" s="917"/>
      <c r="S71" s="917"/>
      <c r="T71" s="917"/>
      <c r="U71" s="917"/>
      <c r="V71" s="917">
        <v>55</v>
      </c>
      <c r="W71" s="917"/>
      <c r="X71" s="917"/>
      <c r="Y71" s="917"/>
      <c r="Z71" s="917"/>
      <c r="AA71" s="917">
        <v>0</v>
      </c>
      <c r="AB71" s="917"/>
      <c r="AC71" s="917"/>
      <c r="AD71" s="917"/>
      <c r="AE71" s="917"/>
      <c r="AF71" s="917">
        <v>0</v>
      </c>
      <c r="AG71" s="917"/>
      <c r="AH71" s="917"/>
      <c r="AI71" s="917"/>
      <c r="AJ71" s="917"/>
      <c r="AK71" s="917" t="s">
        <v>603</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614</v>
      </c>
      <c r="C72" s="960"/>
      <c r="D72" s="960"/>
      <c r="E72" s="960"/>
      <c r="F72" s="960"/>
      <c r="G72" s="960"/>
      <c r="H72" s="960"/>
      <c r="I72" s="960"/>
      <c r="J72" s="960"/>
      <c r="K72" s="960"/>
      <c r="L72" s="960"/>
      <c r="M72" s="960"/>
      <c r="N72" s="960"/>
      <c r="O72" s="960"/>
      <c r="P72" s="961"/>
      <c r="Q72" s="962">
        <v>6</v>
      </c>
      <c r="R72" s="917"/>
      <c r="S72" s="917"/>
      <c r="T72" s="917"/>
      <c r="U72" s="917"/>
      <c r="V72" s="917">
        <v>5</v>
      </c>
      <c r="W72" s="917"/>
      <c r="X72" s="917"/>
      <c r="Y72" s="917"/>
      <c r="Z72" s="917"/>
      <c r="AA72" s="917">
        <v>1</v>
      </c>
      <c r="AB72" s="917"/>
      <c r="AC72" s="917"/>
      <c r="AD72" s="917"/>
      <c r="AE72" s="917"/>
      <c r="AF72" s="917">
        <v>1</v>
      </c>
      <c r="AG72" s="917"/>
      <c r="AH72" s="917"/>
      <c r="AI72" s="917"/>
      <c r="AJ72" s="917"/>
      <c r="AK72" s="917" t="s">
        <v>603</v>
      </c>
      <c r="AL72" s="917"/>
      <c r="AM72" s="917"/>
      <c r="AN72" s="917"/>
      <c r="AO72" s="917"/>
      <c r="AP72" s="917" t="s">
        <v>603</v>
      </c>
      <c r="AQ72" s="917"/>
      <c r="AR72" s="917"/>
      <c r="AS72" s="917"/>
      <c r="AT72" s="917"/>
      <c r="AU72" s="917" t="s">
        <v>623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615</v>
      </c>
      <c r="C73" s="960"/>
      <c r="D73" s="960"/>
      <c r="E73" s="960"/>
      <c r="F73" s="960"/>
      <c r="G73" s="960"/>
      <c r="H73" s="960"/>
      <c r="I73" s="960"/>
      <c r="J73" s="960"/>
      <c r="K73" s="960"/>
      <c r="L73" s="960"/>
      <c r="M73" s="960"/>
      <c r="N73" s="960"/>
      <c r="O73" s="960"/>
      <c r="P73" s="961"/>
      <c r="Q73" s="962">
        <v>3</v>
      </c>
      <c r="R73" s="917"/>
      <c r="S73" s="917"/>
      <c r="T73" s="917"/>
      <c r="U73" s="917"/>
      <c r="V73" s="917">
        <v>2</v>
      </c>
      <c r="W73" s="917"/>
      <c r="X73" s="917"/>
      <c r="Y73" s="917"/>
      <c r="Z73" s="917"/>
      <c r="AA73" s="917">
        <v>1</v>
      </c>
      <c r="AB73" s="917"/>
      <c r="AC73" s="917"/>
      <c r="AD73" s="917"/>
      <c r="AE73" s="917"/>
      <c r="AF73" s="917">
        <v>1</v>
      </c>
      <c r="AG73" s="917"/>
      <c r="AH73" s="917"/>
      <c r="AI73" s="917"/>
      <c r="AJ73" s="917"/>
      <c r="AK73" s="917">
        <v>0</v>
      </c>
      <c r="AL73" s="917"/>
      <c r="AM73" s="917"/>
      <c r="AN73" s="917"/>
      <c r="AO73" s="917"/>
      <c r="AP73" s="917" t="s">
        <v>623</v>
      </c>
      <c r="AQ73" s="917"/>
      <c r="AR73" s="917"/>
      <c r="AS73" s="917"/>
      <c r="AT73" s="917"/>
      <c r="AU73" s="917" t="s">
        <v>603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616</v>
      </c>
      <c r="C74" s="960"/>
      <c r="D74" s="960"/>
      <c r="E74" s="960"/>
      <c r="F74" s="960"/>
      <c r="G74" s="960"/>
      <c r="H74" s="960"/>
      <c r="I74" s="960"/>
      <c r="J74" s="960"/>
      <c r="K74" s="960"/>
      <c r="L74" s="960"/>
      <c r="M74" s="960"/>
      <c r="N74" s="960"/>
      <c r="O74" s="960"/>
      <c r="P74" s="961"/>
      <c r="Q74" s="962">
        <v>266</v>
      </c>
      <c r="R74" s="917"/>
      <c r="S74" s="917"/>
      <c r="T74" s="917"/>
      <c r="U74" s="917"/>
      <c r="V74" s="917">
        <v>257</v>
      </c>
      <c r="W74" s="917"/>
      <c r="X74" s="917"/>
      <c r="Y74" s="917"/>
      <c r="Z74" s="917"/>
      <c r="AA74" s="917">
        <v>9</v>
      </c>
      <c r="AB74" s="917"/>
      <c r="AC74" s="917"/>
      <c r="AD74" s="917"/>
      <c r="AE74" s="917"/>
      <c r="AF74" s="917">
        <v>9</v>
      </c>
      <c r="AG74" s="917"/>
      <c r="AH74" s="917"/>
      <c r="AI74" s="917"/>
      <c r="AJ74" s="917"/>
      <c r="AK74" s="917" t="s">
        <v>603</v>
      </c>
      <c r="AL74" s="917"/>
      <c r="AM74" s="917"/>
      <c r="AN74" s="917"/>
      <c r="AO74" s="917"/>
      <c r="AP74" s="917">
        <v>741</v>
      </c>
      <c r="AQ74" s="917"/>
      <c r="AR74" s="917"/>
      <c r="AS74" s="917"/>
      <c r="AT74" s="917"/>
      <c r="AU74" s="917">
        <v>33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617</v>
      </c>
      <c r="C75" s="960"/>
      <c r="D75" s="960"/>
      <c r="E75" s="960"/>
      <c r="F75" s="960"/>
      <c r="G75" s="960"/>
      <c r="H75" s="960"/>
      <c r="I75" s="960"/>
      <c r="J75" s="960"/>
      <c r="K75" s="960"/>
      <c r="L75" s="960"/>
      <c r="M75" s="960"/>
      <c r="N75" s="960"/>
      <c r="O75" s="960"/>
      <c r="P75" s="961"/>
      <c r="Q75" s="965">
        <v>272</v>
      </c>
      <c r="R75" s="966"/>
      <c r="S75" s="966"/>
      <c r="T75" s="966"/>
      <c r="U75" s="916"/>
      <c r="V75" s="967">
        <v>272</v>
      </c>
      <c r="W75" s="966"/>
      <c r="X75" s="966"/>
      <c r="Y75" s="966"/>
      <c r="Z75" s="916"/>
      <c r="AA75" s="917">
        <v>0</v>
      </c>
      <c r="AB75" s="917"/>
      <c r="AC75" s="917"/>
      <c r="AD75" s="917"/>
      <c r="AE75" s="917"/>
      <c r="AF75" s="917">
        <v>0</v>
      </c>
      <c r="AG75" s="917"/>
      <c r="AH75" s="917"/>
      <c r="AI75" s="917"/>
      <c r="AJ75" s="917"/>
      <c r="AK75" s="917" t="s">
        <v>603</v>
      </c>
      <c r="AL75" s="917"/>
      <c r="AM75" s="917"/>
      <c r="AN75" s="917"/>
      <c r="AO75" s="917"/>
      <c r="AP75" s="917" t="s">
        <v>603</v>
      </c>
      <c r="AQ75" s="917"/>
      <c r="AR75" s="917"/>
      <c r="AS75" s="917"/>
      <c r="AT75" s="917"/>
      <c r="AU75" s="917" t="s">
        <v>603</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618</v>
      </c>
      <c r="C76" s="960"/>
      <c r="D76" s="960"/>
      <c r="E76" s="960"/>
      <c r="F76" s="960"/>
      <c r="G76" s="960"/>
      <c r="H76" s="960"/>
      <c r="I76" s="960"/>
      <c r="J76" s="960"/>
      <c r="K76" s="960"/>
      <c r="L76" s="960"/>
      <c r="M76" s="960"/>
      <c r="N76" s="960"/>
      <c r="O76" s="960"/>
      <c r="P76" s="961"/>
      <c r="Q76" s="965">
        <v>19128</v>
      </c>
      <c r="R76" s="966"/>
      <c r="S76" s="966"/>
      <c r="T76" s="966"/>
      <c r="U76" s="916"/>
      <c r="V76" s="967">
        <v>18613</v>
      </c>
      <c r="W76" s="966"/>
      <c r="X76" s="966"/>
      <c r="Y76" s="966"/>
      <c r="Z76" s="916"/>
      <c r="AA76" s="967">
        <v>515</v>
      </c>
      <c r="AB76" s="966"/>
      <c r="AC76" s="966"/>
      <c r="AD76" s="966"/>
      <c r="AE76" s="916"/>
      <c r="AF76" s="967">
        <v>515</v>
      </c>
      <c r="AG76" s="966"/>
      <c r="AH76" s="966"/>
      <c r="AI76" s="966"/>
      <c r="AJ76" s="916"/>
      <c r="AK76" s="967">
        <v>180</v>
      </c>
      <c r="AL76" s="966"/>
      <c r="AM76" s="966"/>
      <c r="AN76" s="966"/>
      <c r="AO76" s="916"/>
      <c r="AP76" s="917" t="s">
        <v>603</v>
      </c>
      <c r="AQ76" s="917"/>
      <c r="AR76" s="917"/>
      <c r="AS76" s="917"/>
      <c r="AT76" s="917"/>
      <c r="AU76" s="917" t="s">
        <v>603</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619</v>
      </c>
      <c r="C77" s="960"/>
      <c r="D77" s="960"/>
      <c r="E77" s="960"/>
      <c r="F77" s="960"/>
      <c r="G77" s="960"/>
      <c r="H77" s="960"/>
      <c r="I77" s="960"/>
      <c r="J77" s="960"/>
      <c r="K77" s="960"/>
      <c r="L77" s="960"/>
      <c r="M77" s="960"/>
      <c r="N77" s="960"/>
      <c r="O77" s="960"/>
      <c r="P77" s="961"/>
      <c r="Q77" s="965">
        <v>224</v>
      </c>
      <c r="R77" s="966"/>
      <c r="S77" s="966"/>
      <c r="T77" s="966"/>
      <c r="U77" s="916"/>
      <c r="V77" s="967">
        <v>149</v>
      </c>
      <c r="W77" s="966"/>
      <c r="X77" s="966"/>
      <c r="Y77" s="966"/>
      <c r="Z77" s="916"/>
      <c r="AA77" s="967">
        <v>75</v>
      </c>
      <c r="AB77" s="966"/>
      <c r="AC77" s="966"/>
      <c r="AD77" s="966"/>
      <c r="AE77" s="916"/>
      <c r="AF77" s="967">
        <v>75</v>
      </c>
      <c r="AG77" s="966"/>
      <c r="AH77" s="966"/>
      <c r="AI77" s="966"/>
      <c r="AJ77" s="916"/>
      <c r="AK77" s="917" t="s">
        <v>603</v>
      </c>
      <c r="AL77" s="917"/>
      <c r="AM77" s="917"/>
      <c r="AN77" s="917"/>
      <c r="AO77" s="917"/>
      <c r="AP77" s="917" t="s">
        <v>603</v>
      </c>
      <c r="AQ77" s="917"/>
      <c r="AR77" s="917"/>
      <c r="AS77" s="917"/>
      <c r="AT77" s="917"/>
      <c r="AU77" s="917" t="s">
        <v>603</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620</v>
      </c>
      <c r="C78" s="960"/>
      <c r="D78" s="960"/>
      <c r="E78" s="960"/>
      <c r="F78" s="960"/>
      <c r="G78" s="960"/>
      <c r="H78" s="960"/>
      <c r="I78" s="960"/>
      <c r="J78" s="960"/>
      <c r="K78" s="960"/>
      <c r="L78" s="960"/>
      <c r="M78" s="960"/>
      <c r="N78" s="960"/>
      <c r="O78" s="960"/>
      <c r="P78" s="961"/>
      <c r="Q78" s="962">
        <v>33</v>
      </c>
      <c r="R78" s="917"/>
      <c r="S78" s="917"/>
      <c r="T78" s="917"/>
      <c r="U78" s="917"/>
      <c r="V78" s="917">
        <v>24</v>
      </c>
      <c r="W78" s="917"/>
      <c r="X78" s="917"/>
      <c r="Y78" s="917"/>
      <c r="Z78" s="917"/>
      <c r="AA78" s="917">
        <v>9</v>
      </c>
      <c r="AB78" s="917"/>
      <c r="AC78" s="917"/>
      <c r="AD78" s="917"/>
      <c r="AE78" s="917"/>
      <c r="AF78" s="917">
        <v>9</v>
      </c>
      <c r="AG78" s="917"/>
      <c r="AH78" s="917"/>
      <c r="AI78" s="917"/>
      <c r="AJ78" s="917"/>
      <c r="AK78" s="917" t="s">
        <v>603</v>
      </c>
      <c r="AL78" s="917"/>
      <c r="AM78" s="917"/>
      <c r="AN78" s="917"/>
      <c r="AO78" s="917"/>
      <c r="AP78" s="917" t="s">
        <v>603</v>
      </c>
      <c r="AQ78" s="917"/>
      <c r="AR78" s="917"/>
      <c r="AS78" s="917"/>
      <c r="AT78" s="917"/>
      <c r="AU78" s="917" t="s">
        <v>603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t="s">
        <v>621</v>
      </c>
      <c r="C79" s="960"/>
      <c r="D79" s="960"/>
      <c r="E79" s="960"/>
      <c r="F79" s="960"/>
      <c r="G79" s="960"/>
      <c r="H79" s="960"/>
      <c r="I79" s="960"/>
      <c r="J79" s="960"/>
      <c r="K79" s="960"/>
      <c r="L79" s="960"/>
      <c r="M79" s="960"/>
      <c r="N79" s="960"/>
      <c r="O79" s="960"/>
      <c r="P79" s="961"/>
      <c r="Q79" s="962">
        <v>188</v>
      </c>
      <c r="R79" s="917"/>
      <c r="S79" s="917"/>
      <c r="T79" s="917"/>
      <c r="U79" s="917"/>
      <c r="V79" s="917">
        <v>183</v>
      </c>
      <c r="W79" s="917"/>
      <c r="X79" s="917"/>
      <c r="Y79" s="917"/>
      <c r="Z79" s="917"/>
      <c r="AA79" s="917">
        <v>5</v>
      </c>
      <c r="AB79" s="917"/>
      <c r="AC79" s="917"/>
      <c r="AD79" s="917"/>
      <c r="AE79" s="917"/>
      <c r="AF79" s="917">
        <v>5</v>
      </c>
      <c r="AG79" s="917"/>
      <c r="AH79" s="917"/>
      <c r="AI79" s="917"/>
      <c r="AJ79" s="917"/>
      <c r="AK79" s="917" t="s">
        <v>603</v>
      </c>
      <c r="AL79" s="917"/>
      <c r="AM79" s="917"/>
      <c r="AN79" s="917"/>
      <c r="AO79" s="917"/>
      <c r="AP79" s="917" t="s">
        <v>623</v>
      </c>
      <c r="AQ79" s="917"/>
      <c r="AR79" s="917"/>
      <c r="AS79" s="917"/>
      <c r="AT79" s="917"/>
      <c r="AU79" s="917" t="s">
        <v>603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t="s">
        <v>622</v>
      </c>
      <c r="C80" s="960"/>
      <c r="D80" s="960"/>
      <c r="E80" s="960"/>
      <c r="F80" s="960"/>
      <c r="G80" s="960"/>
      <c r="H80" s="960"/>
      <c r="I80" s="960"/>
      <c r="J80" s="960"/>
      <c r="K80" s="960"/>
      <c r="L80" s="960"/>
      <c r="M80" s="960"/>
      <c r="N80" s="960"/>
      <c r="O80" s="960"/>
      <c r="P80" s="961"/>
      <c r="Q80" s="962">
        <v>233436</v>
      </c>
      <c r="R80" s="917"/>
      <c r="S80" s="917"/>
      <c r="T80" s="917"/>
      <c r="U80" s="917"/>
      <c r="V80" s="917">
        <v>216486</v>
      </c>
      <c r="W80" s="917"/>
      <c r="X80" s="917"/>
      <c r="Y80" s="917"/>
      <c r="Z80" s="917"/>
      <c r="AA80" s="917">
        <v>16951</v>
      </c>
      <c r="AB80" s="917"/>
      <c r="AC80" s="917"/>
      <c r="AD80" s="917"/>
      <c r="AE80" s="917"/>
      <c r="AF80" s="917">
        <v>16951</v>
      </c>
      <c r="AG80" s="917"/>
      <c r="AH80" s="917"/>
      <c r="AI80" s="917"/>
      <c r="AJ80" s="917"/>
      <c r="AK80" s="917" t="s">
        <v>603</v>
      </c>
      <c r="AL80" s="917"/>
      <c r="AM80" s="917"/>
      <c r="AN80" s="917"/>
      <c r="AO80" s="917"/>
      <c r="AP80" s="917" t="s">
        <v>623</v>
      </c>
      <c r="AQ80" s="917"/>
      <c r="AR80" s="917"/>
      <c r="AS80" s="917"/>
      <c r="AT80" s="917"/>
      <c r="AU80" s="917" t="s">
        <v>603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400</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19313</v>
      </c>
      <c r="AG88" s="928"/>
      <c r="AH88" s="928"/>
      <c r="AI88" s="928"/>
      <c r="AJ88" s="928"/>
      <c r="AK88" s="925"/>
      <c r="AL88" s="925"/>
      <c r="AM88" s="925"/>
      <c r="AN88" s="925"/>
      <c r="AO88" s="925"/>
      <c r="AP88" s="928">
        <v>741</v>
      </c>
      <c r="AQ88" s="928"/>
      <c r="AR88" s="928"/>
      <c r="AS88" s="928"/>
      <c r="AT88" s="928"/>
      <c r="AU88" s="928">
        <v>33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36</v>
      </c>
      <c r="CS102" s="936"/>
      <c r="CT102" s="936"/>
      <c r="CU102" s="936"/>
      <c r="CV102" s="979"/>
      <c r="CW102" s="978">
        <v>33</v>
      </c>
      <c r="CX102" s="936"/>
      <c r="CY102" s="936"/>
      <c r="CZ102" s="936"/>
      <c r="DA102" s="979"/>
      <c r="DB102" s="978">
        <v>225</v>
      </c>
      <c r="DC102" s="936"/>
      <c r="DD102" s="936"/>
      <c r="DE102" s="936"/>
      <c r="DF102" s="979"/>
      <c r="DG102" s="978" t="s">
        <v>605</v>
      </c>
      <c r="DH102" s="936"/>
      <c r="DI102" s="936"/>
      <c r="DJ102" s="936"/>
      <c r="DK102" s="979"/>
      <c r="DL102" s="978" t="s">
        <v>606</v>
      </c>
      <c r="DM102" s="936"/>
      <c r="DN102" s="936"/>
      <c r="DO102" s="936"/>
      <c r="DP102" s="979"/>
      <c r="DQ102" s="978">
        <v>55</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316</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316</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316</v>
      </c>
      <c r="DR109" s="981"/>
      <c r="DS109" s="981"/>
      <c r="DT109" s="981"/>
      <c r="DU109" s="982"/>
      <c r="DV109" s="980" t="s">
        <v>445</v>
      </c>
      <c r="DW109" s="981"/>
      <c r="DX109" s="981"/>
      <c r="DY109" s="981"/>
      <c r="DZ109" s="983"/>
    </row>
    <row r="110" spans="1:131" s="248" customFormat="1" ht="26.25" customHeight="1" x14ac:dyDescent="0.2">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2220687</v>
      </c>
      <c r="AB110" s="988"/>
      <c r="AC110" s="988"/>
      <c r="AD110" s="988"/>
      <c r="AE110" s="989"/>
      <c r="AF110" s="990">
        <v>1858271</v>
      </c>
      <c r="AG110" s="988"/>
      <c r="AH110" s="988"/>
      <c r="AI110" s="988"/>
      <c r="AJ110" s="989"/>
      <c r="AK110" s="990">
        <v>1850777</v>
      </c>
      <c r="AL110" s="988"/>
      <c r="AM110" s="988"/>
      <c r="AN110" s="988"/>
      <c r="AO110" s="989"/>
      <c r="AP110" s="991">
        <v>16.100000000000001</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15938808</v>
      </c>
      <c r="BR110" s="1023"/>
      <c r="BS110" s="1023"/>
      <c r="BT110" s="1023"/>
      <c r="BU110" s="1023"/>
      <c r="BV110" s="1023">
        <v>15658760</v>
      </c>
      <c r="BW110" s="1023"/>
      <c r="BX110" s="1023"/>
      <c r="BY110" s="1023"/>
      <c r="BZ110" s="1023"/>
      <c r="CA110" s="1023">
        <v>15770678</v>
      </c>
      <c r="CB110" s="1023"/>
      <c r="CC110" s="1023"/>
      <c r="CD110" s="1023"/>
      <c r="CE110" s="1023"/>
      <c r="CF110" s="1037">
        <v>136.9</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451</v>
      </c>
      <c r="DH110" s="1023"/>
      <c r="DI110" s="1023"/>
      <c r="DJ110" s="1023"/>
      <c r="DK110" s="1023"/>
      <c r="DL110" s="1023" t="s">
        <v>451</v>
      </c>
      <c r="DM110" s="1023"/>
      <c r="DN110" s="1023"/>
      <c r="DO110" s="1023"/>
      <c r="DP110" s="1023"/>
      <c r="DQ110" s="1023" t="s">
        <v>451</v>
      </c>
      <c r="DR110" s="1023"/>
      <c r="DS110" s="1023"/>
      <c r="DT110" s="1023"/>
      <c r="DU110" s="1023"/>
      <c r="DV110" s="1024" t="s">
        <v>452</v>
      </c>
      <c r="DW110" s="1024"/>
      <c r="DX110" s="1024"/>
      <c r="DY110" s="1024"/>
      <c r="DZ110" s="1025"/>
    </row>
    <row r="111" spans="1:131" s="248" customFormat="1" ht="26.25" customHeight="1" x14ac:dyDescent="0.2">
      <c r="A111" s="1026" t="s">
        <v>453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402</v>
      </c>
      <c r="AB111" s="1030"/>
      <c r="AC111" s="1030"/>
      <c r="AD111" s="1030"/>
      <c r="AE111" s="1031"/>
      <c r="AF111" s="1032" t="s">
        <v>454</v>
      </c>
      <c r="AG111" s="1030"/>
      <c r="AH111" s="1030"/>
      <c r="AI111" s="1030"/>
      <c r="AJ111" s="1031"/>
      <c r="AK111" s="1032" t="s">
        <v>402</v>
      </c>
      <c r="AL111" s="1030"/>
      <c r="AM111" s="1030"/>
      <c r="AN111" s="1030"/>
      <c r="AO111" s="1031"/>
      <c r="AP111" s="1033" t="s">
        <v>454</v>
      </c>
      <c r="AQ111" s="1034"/>
      <c r="AR111" s="1034"/>
      <c r="AS111" s="1034"/>
      <c r="AT111" s="1035"/>
      <c r="AU111" s="996"/>
      <c r="AV111" s="997"/>
      <c r="AW111" s="997"/>
      <c r="AX111" s="997"/>
      <c r="AY111" s="997"/>
      <c r="AZ111" s="1045" t="s">
        <v>455</v>
      </c>
      <c r="BA111" s="1046"/>
      <c r="BB111" s="1046"/>
      <c r="BC111" s="1046"/>
      <c r="BD111" s="1046"/>
      <c r="BE111" s="1046"/>
      <c r="BF111" s="1046"/>
      <c r="BG111" s="1046"/>
      <c r="BH111" s="1046"/>
      <c r="BI111" s="1046"/>
      <c r="BJ111" s="1046"/>
      <c r="BK111" s="1046"/>
      <c r="BL111" s="1046"/>
      <c r="BM111" s="1046"/>
      <c r="BN111" s="1046"/>
      <c r="BO111" s="1046"/>
      <c r="BP111" s="1047"/>
      <c r="BQ111" s="1015" t="s">
        <v>456</v>
      </c>
      <c r="BR111" s="1016"/>
      <c r="BS111" s="1016"/>
      <c r="BT111" s="1016"/>
      <c r="BU111" s="1016"/>
      <c r="BV111" s="1016" t="s">
        <v>402</v>
      </c>
      <c r="BW111" s="1016"/>
      <c r="BX111" s="1016"/>
      <c r="BY111" s="1016"/>
      <c r="BZ111" s="1016"/>
      <c r="CA111" s="1016" t="s">
        <v>457</v>
      </c>
      <c r="CB111" s="1016"/>
      <c r="CC111" s="1016"/>
      <c r="CD111" s="1016"/>
      <c r="CE111" s="1016"/>
      <c r="CF111" s="1010" t="s">
        <v>402</v>
      </c>
      <c r="CG111" s="1011"/>
      <c r="CH111" s="1011"/>
      <c r="CI111" s="1011"/>
      <c r="CJ111" s="1011"/>
      <c r="CK111" s="1041"/>
      <c r="CL111" s="1042"/>
      <c r="CM111" s="1012" t="s">
        <v>458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454</v>
      </c>
      <c r="DH111" s="1016"/>
      <c r="DI111" s="1016"/>
      <c r="DJ111" s="1016"/>
      <c r="DK111" s="1016"/>
      <c r="DL111" s="1016" t="s">
        <v>402</v>
      </c>
      <c r="DM111" s="1016"/>
      <c r="DN111" s="1016"/>
      <c r="DO111" s="1016"/>
      <c r="DP111" s="1016"/>
      <c r="DQ111" s="1016" t="s">
        <v>456</v>
      </c>
      <c r="DR111" s="1016"/>
      <c r="DS111" s="1016"/>
      <c r="DT111" s="1016"/>
      <c r="DU111" s="1016"/>
      <c r="DV111" s="1017" t="s">
        <v>402</v>
      </c>
      <c r="DW111" s="1017"/>
      <c r="DX111" s="1017"/>
      <c r="DY111" s="1017"/>
      <c r="DZ111" s="1018"/>
    </row>
    <row r="112" spans="1:131" s="248" customFormat="1" ht="26.25" customHeight="1" x14ac:dyDescent="0.2">
      <c r="A112" s="1048" t="s">
        <v>459</v>
      </c>
      <c r="B112" s="1049"/>
      <c r="C112" s="1046" t="s">
        <v>460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457</v>
      </c>
      <c r="AB112" s="1055"/>
      <c r="AC112" s="1055"/>
      <c r="AD112" s="1055"/>
      <c r="AE112" s="1056"/>
      <c r="AF112" s="1057" t="s">
        <v>454</v>
      </c>
      <c r="AG112" s="1055"/>
      <c r="AH112" s="1055"/>
      <c r="AI112" s="1055"/>
      <c r="AJ112" s="1056"/>
      <c r="AK112" s="1057" t="s">
        <v>402</v>
      </c>
      <c r="AL112" s="1055"/>
      <c r="AM112" s="1055"/>
      <c r="AN112" s="1055"/>
      <c r="AO112" s="1056"/>
      <c r="AP112" s="1058" t="s">
        <v>454</v>
      </c>
      <c r="AQ112" s="1059"/>
      <c r="AR112" s="1059"/>
      <c r="AS112" s="1059"/>
      <c r="AT112" s="1060"/>
      <c r="AU112" s="996"/>
      <c r="AV112" s="997"/>
      <c r="AW112" s="997"/>
      <c r="AX112" s="997"/>
      <c r="AY112" s="997"/>
      <c r="AZ112" s="1045" t="s">
        <v>461</v>
      </c>
      <c r="BA112" s="1046"/>
      <c r="BB112" s="1046"/>
      <c r="BC112" s="1046"/>
      <c r="BD112" s="1046"/>
      <c r="BE112" s="1046"/>
      <c r="BF112" s="1046"/>
      <c r="BG112" s="1046"/>
      <c r="BH112" s="1046"/>
      <c r="BI112" s="1046"/>
      <c r="BJ112" s="1046"/>
      <c r="BK112" s="1046"/>
      <c r="BL112" s="1046"/>
      <c r="BM112" s="1046"/>
      <c r="BN112" s="1046"/>
      <c r="BO112" s="1046"/>
      <c r="BP112" s="1047"/>
      <c r="BQ112" s="1015">
        <v>9487012</v>
      </c>
      <c r="BR112" s="1016"/>
      <c r="BS112" s="1016"/>
      <c r="BT112" s="1016"/>
      <c r="BU112" s="1016"/>
      <c r="BV112" s="1016">
        <v>9518360</v>
      </c>
      <c r="BW112" s="1016"/>
      <c r="BX112" s="1016"/>
      <c r="BY112" s="1016"/>
      <c r="BZ112" s="1016"/>
      <c r="CA112" s="1016">
        <v>9652137</v>
      </c>
      <c r="CB112" s="1016"/>
      <c r="CC112" s="1016"/>
      <c r="CD112" s="1016"/>
      <c r="CE112" s="1016"/>
      <c r="CF112" s="1010">
        <v>83.8</v>
      </c>
      <c r="CG112" s="1011"/>
      <c r="CH112" s="1011"/>
      <c r="CI112" s="1011"/>
      <c r="CJ112" s="1011"/>
      <c r="CK112" s="1041"/>
      <c r="CL112" s="1042"/>
      <c r="CM112" s="1012" t="s">
        <v>462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463</v>
      </c>
      <c r="DH112" s="1016"/>
      <c r="DI112" s="1016"/>
      <c r="DJ112" s="1016"/>
      <c r="DK112" s="1016"/>
      <c r="DL112" s="1016" t="s">
        <v>457</v>
      </c>
      <c r="DM112" s="1016"/>
      <c r="DN112" s="1016"/>
      <c r="DO112" s="1016"/>
      <c r="DP112" s="1016"/>
      <c r="DQ112" s="1016" t="s">
        <v>454</v>
      </c>
      <c r="DR112" s="1016"/>
      <c r="DS112" s="1016"/>
      <c r="DT112" s="1016"/>
      <c r="DU112" s="1016"/>
      <c r="DV112" s="1017" t="s">
        <v>456</v>
      </c>
      <c r="DW112" s="1017"/>
      <c r="DX112" s="1017"/>
      <c r="DY112" s="1017"/>
      <c r="DZ112" s="1018"/>
    </row>
    <row r="113" spans="1:130" s="248" customFormat="1" ht="26.25" customHeight="1" x14ac:dyDescent="0.2">
      <c r="A113" s="1050"/>
      <c r="B113" s="1051"/>
      <c r="C113" s="1046" t="s">
        <v>464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688718</v>
      </c>
      <c r="AB113" s="1030"/>
      <c r="AC113" s="1030"/>
      <c r="AD113" s="1030"/>
      <c r="AE113" s="1031"/>
      <c r="AF113" s="1032">
        <v>705862</v>
      </c>
      <c r="AG113" s="1030"/>
      <c r="AH113" s="1030"/>
      <c r="AI113" s="1030"/>
      <c r="AJ113" s="1031"/>
      <c r="AK113" s="1032">
        <v>673611</v>
      </c>
      <c r="AL113" s="1030"/>
      <c r="AM113" s="1030"/>
      <c r="AN113" s="1030"/>
      <c r="AO113" s="1031"/>
      <c r="AP113" s="1033">
        <v>5.8</v>
      </c>
      <c r="AQ113" s="1034"/>
      <c r="AR113" s="1034"/>
      <c r="AS113" s="1034"/>
      <c r="AT113" s="1035"/>
      <c r="AU113" s="996"/>
      <c r="AV113" s="997"/>
      <c r="AW113" s="997"/>
      <c r="AX113" s="997"/>
      <c r="AY113" s="997"/>
      <c r="AZ113" s="1045" t="s">
        <v>465</v>
      </c>
      <c r="BA113" s="1046"/>
      <c r="BB113" s="1046"/>
      <c r="BC113" s="1046"/>
      <c r="BD113" s="1046"/>
      <c r="BE113" s="1046"/>
      <c r="BF113" s="1046"/>
      <c r="BG113" s="1046"/>
      <c r="BH113" s="1046"/>
      <c r="BI113" s="1046"/>
      <c r="BJ113" s="1046"/>
      <c r="BK113" s="1046"/>
      <c r="BL113" s="1046"/>
      <c r="BM113" s="1046"/>
      <c r="BN113" s="1046"/>
      <c r="BO113" s="1046"/>
      <c r="BP113" s="1047"/>
      <c r="BQ113" s="1015">
        <v>52254</v>
      </c>
      <c r="BR113" s="1016"/>
      <c r="BS113" s="1016"/>
      <c r="BT113" s="1016"/>
      <c r="BU113" s="1016"/>
      <c r="BV113" s="1016">
        <v>42770</v>
      </c>
      <c r="BW113" s="1016"/>
      <c r="BX113" s="1016"/>
      <c r="BY113" s="1016"/>
      <c r="BZ113" s="1016"/>
      <c r="CA113" s="1016">
        <v>33256</v>
      </c>
      <c r="CB113" s="1016"/>
      <c r="CC113" s="1016"/>
      <c r="CD113" s="1016"/>
      <c r="CE113" s="1016"/>
      <c r="CF113" s="1010">
        <v>0.3</v>
      </c>
      <c r="CG113" s="1011"/>
      <c r="CH113" s="1011"/>
      <c r="CI113" s="1011"/>
      <c r="CJ113" s="1011"/>
      <c r="CK113" s="1041"/>
      <c r="CL113" s="1042"/>
      <c r="CM113" s="1012" t="s">
        <v>466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454</v>
      </c>
      <c r="DH113" s="1055"/>
      <c r="DI113" s="1055"/>
      <c r="DJ113" s="1055"/>
      <c r="DK113" s="1056"/>
      <c r="DL113" s="1057" t="s">
        <v>402</v>
      </c>
      <c r="DM113" s="1055"/>
      <c r="DN113" s="1055"/>
      <c r="DO113" s="1055"/>
      <c r="DP113" s="1056"/>
      <c r="DQ113" s="1057" t="s">
        <v>456</v>
      </c>
      <c r="DR113" s="1055"/>
      <c r="DS113" s="1055"/>
      <c r="DT113" s="1055"/>
      <c r="DU113" s="1056"/>
      <c r="DV113" s="1058" t="s">
        <v>467</v>
      </c>
      <c r="DW113" s="1059"/>
      <c r="DX113" s="1059"/>
      <c r="DY113" s="1059"/>
      <c r="DZ113" s="1060"/>
    </row>
    <row r="114" spans="1:130" s="248" customFormat="1" ht="26.25" customHeight="1" x14ac:dyDescent="0.2">
      <c r="A114" s="1050"/>
      <c r="B114" s="1051"/>
      <c r="C114" s="1046" t="s">
        <v>468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457</v>
      </c>
      <c r="AB114" s="1055"/>
      <c r="AC114" s="1055"/>
      <c r="AD114" s="1055"/>
      <c r="AE114" s="1056"/>
      <c r="AF114" s="1057" t="s">
        <v>402</v>
      </c>
      <c r="AG114" s="1055"/>
      <c r="AH114" s="1055"/>
      <c r="AI114" s="1055"/>
      <c r="AJ114" s="1056"/>
      <c r="AK114" s="1057" t="s">
        <v>402</v>
      </c>
      <c r="AL114" s="1055"/>
      <c r="AM114" s="1055"/>
      <c r="AN114" s="1055"/>
      <c r="AO114" s="1056"/>
      <c r="AP114" s="1058" t="s">
        <v>454</v>
      </c>
      <c r="AQ114" s="1059"/>
      <c r="AR114" s="1059"/>
      <c r="AS114" s="1059"/>
      <c r="AT114" s="1060"/>
      <c r="AU114" s="996"/>
      <c r="AV114" s="997"/>
      <c r="AW114" s="997"/>
      <c r="AX114" s="997"/>
      <c r="AY114" s="997"/>
      <c r="AZ114" s="1045" t="s">
        <v>469</v>
      </c>
      <c r="BA114" s="1046"/>
      <c r="BB114" s="1046"/>
      <c r="BC114" s="1046"/>
      <c r="BD114" s="1046"/>
      <c r="BE114" s="1046"/>
      <c r="BF114" s="1046"/>
      <c r="BG114" s="1046"/>
      <c r="BH114" s="1046"/>
      <c r="BI114" s="1046"/>
      <c r="BJ114" s="1046"/>
      <c r="BK114" s="1046"/>
      <c r="BL114" s="1046"/>
      <c r="BM114" s="1046"/>
      <c r="BN114" s="1046"/>
      <c r="BO114" s="1046"/>
      <c r="BP114" s="1047"/>
      <c r="BQ114" s="1015">
        <v>2758109</v>
      </c>
      <c r="BR114" s="1016"/>
      <c r="BS114" s="1016"/>
      <c r="BT114" s="1016"/>
      <c r="BU114" s="1016"/>
      <c r="BV114" s="1016">
        <v>2867438</v>
      </c>
      <c r="BW114" s="1016"/>
      <c r="BX114" s="1016"/>
      <c r="BY114" s="1016"/>
      <c r="BZ114" s="1016"/>
      <c r="CA114" s="1016">
        <v>2850762</v>
      </c>
      <c r="CB114" s="1016"/>
      <c r="CC114" s="1016"/>
      <c r="CD114" s="1016"/>
      <c r="CE114" s="1016"/>
      <c r="CF114" s="1010">
        <v>24.7</v>
      </c>
      <c r="CG114" s="1011"/>
      <c r="CH114" s="1011"/>
      <c r="CI114" s="1011"/>
      <c r="CJ114" s="1011"/>
      <c r="CK114" s="1041"/>
      <c r="CL114" s="1042"/>
      <c r="CM114" s="1012" t="s">
        <v>470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402</v>
      </c>
      <c r="DH114" s="1055"/>
      <c r="DI114" s="1055"/>
      <c r="DJ114" s="1055"/>
      <c r="DK114" s="1056"/>
      <c r="DL114" s="1057" t="s">
        <v>457</v>
      </c>
      <c r="DM114" s="1055"/>
      <c r="DN114" s="1055"/>
      <c r="DO114" s="1055"/>
      <c r="DP114" s="1056"/>
      <c r="DQ114" s="1057" t="s">
        <v>467</v>
      </c>
      <c r="DR114" s="1055"/>
      <c r="DS114" s="1055"/>
      <c r="DT114" s="1055"/>
      <c r="DU114" s="1056"/>
      <c r="DV114" s="1058" t="s">
        <v>454</v>
      </c>
      <c r="DW114" s="1059"/>
      <c r="DX114" s="1059"/>
      <c r="DY114" s="1059"/>
      <c r="DZ114" s="1060"/>
    </row>
    <row r="115" spans="1:130" s="248" customFormat="1" ht="26.25" customHeight="1" x14ac:dyDescent="0.2">
      <c r="A115" s="1050"/>
      <c r="B115" s="1051"/>
      <c r="C115" s="1046" t="s">
        <v>471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457</v>
      </c>
      <c r="AB115" s="1030"/>
      <c r="AC115" s="1030"/>
      <c r="AD115" s="1030"/>
      <c r="AE115" s="1031"/>
      <c r="AF115" s="1032" t="s">
        <v>402</v>
      </c>
      <c r="AG115" s="1030"/>
      <c r="AH115" s="1030"/>
      <c r="AI115" s="1030"/>
      <c r="AJ115" s="1031"/>
      <c r="AK115" s="1032" t="s">
        <v>454</v>
      </c>
      <c r="AL115" s="1030"/>
      <c r="AM115" s="1030"/>
      <c r="AN115" s="1030"/>
      <c r="AO115" s="1031"/>
      <c r="AP115" s="1033" t="s">
        <v>402</v>
      </c>
      <c r="AQ115" s="1034"/>
      <c r="AR115" s="1034"/>
      <c r="AS115" s="1034"/>
      <c r="AT115" s="1035"/>
      <c r="AU115" s="996"/>
      <c r="AV115" s="997"/>
      <c r="AW115" s="997"/>
      <c r="AX115" s="997"/>
      <c r="AY115" s="997"/>
      <c r="AZ115" s="1045" t="s">
        <v>472</v>
      </c>
      <c r="BA115" s="1046"/>
      <c r="BB115" s="1046"/>
      <c r="BC115" s="1046"/>
      <c r="BD115" s="1046"/>
      <c r="BE115" s="1046"/>
      <c r="BF115" s="1046"/>
      <c r="BG115" s="1046"/>
      <c r="BH115" s="1046"/>
      <c r="BI115" s="1046"/>
      <c r="BJ115" s="1046"/>
      <c r="BK115" s="1046"/>
      <c r="BL115" s="1046"/>
      <c r="BM115" s="1046"/>
      <c r="BN115" s="1046"/>
      <c r="BO115" s="1046"/>
      <c r="BP115" s="1047"/>
      <c r="BQ115" s="1015">
        <v>51172</v>
      </c>
      <c r="BR115" s="1016"/>
      <c r="BS115" s="1016"/>
      <c r="BT115" s="1016"/>
      <c r="BU115" s="1016"/>
      <c r="BV115" s="1016">
        <v>25394</v>
      </c>
      <c r="BW115" s="1016"/>
      <c r="BX115" s="1016"/>
      <c r="BY115" s="1016"/>
      <c r="BZ115" s="1016"/>
      <c r="CA115" s="1016">
        <v>54586</v>
      </c>
      <c r="CB115" s="1016"/>
      <c r="CC115" s="1016"/>
      <c r="CD115" s="1016"/>
      <c r="CE115" s="1016"/>
      <c r="CF115" s="1010">
        <v>0.5</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456</v>
      </c>
      <c r="DH115" s="1055"/>
      <c r="DI115" s="1055"/>
      <c r="DJ115" s="1055"/>
      <c r="DK115" s="1056"/>
      <c r="DL115" s="1057" t="s">
        <v>402</v>
      </c>
      <c r="DM115" s="1055"/>
      <c r="DN115" s="1055"/>
      <c r="DO115" s="1055"/>
      <c r="DP115" s="1056"/>
      <c r="DQ115" s="1057" t="s">
        <v>454</v>
      </c>
      <c r="DR115" s="1055"/>
      <c r="DS115" s="1055"/>
      <c r="DT115" s="1055"/>
      <c r="DU115" s="1056"/>
      <c r="DV115" s="1058" t="s">
        <v>402</v>
      </c>
      <c r="DW115" s="1059"/>
      <c r="DX115" s="1059"/>
      <c r="DY115" s="1059"/>
      <c r="DZ115" s="1060"/>
    </row>
    <row r="116" spans="1:130" s="248" customFormat="1" ht="26.25" customHeight="1" x14ac:dyDescent="0.2">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402</v>
      </c>
      <c r="AB116" s="1055"/>
      <c r="AC116" s="1055"/>
      <c r="AD116" s="1055"/>
      <c r="AE116" s="1056"/>
      <c r="AF116" s="1057" t="s">
        <v>475</v>
      </c>
      <c r="AG116" s="1055"/>
      <c r="AH116" s="1055"/>
      <c r="AI116" s="1055"/>
      <c r="AJ116" s="1056"/>
      <c r="AK116" s="1057" t="s">
        <v>402</v>
      </c>
      <c r="AL116" s="1055"/>
      <c r="AM116" s="1055"/>
      <c r="AN116" s="1055"/>
      <c r="AO116" s="1056"/>
      <c r="AP116" s="1058" t="s">
        <v>402</v>
      </c>
      <c r="AQ116" s="1059"/>
      <c r="AR116" s="1059"/>
      <c r="AS116" s="1059"/>
      <c r="AT116" s="1060"/>
      <c r="AU116" s="996"/>
      <c r="AV116" s="997"/>
      <c r="AW116" s="997"/>
      <c r="AX116" s="997"/>
      <c r="AY116" s="997"/>
      <c r="AZ116" s="1063" t="s">
        <v>476</v>
      </c>
      <c r="BA116" s="1064"/>
      <c r="BB116" s="1064"/>
      <c r="BC116" s="1064"/>
      <c r="BD116" s="1064"/>
      <c r="BE116" s="1064"/>
      <c r="BF116" s="1064"/>
      <c r="BG116" s="1064"/>
      <c r="BH116" s="1064"/>
      <c r="BI116" s="1064"/>
      <c r="BJ116" s="1064"/>
      <c r="BK116" s="1064"/>
      <c r="BL116" s="1064"/>
      <c r="BM116" s="1064"/>
      <c r="BN116" s="1064"/>
      <c r="BO116" s="1064"/>
      <c r="BP116" s="1065"/>
      <c r="BQ116" s="1015" t="s">
        <v>456</v>
      </c>
      <c r="BR116" s="1016"/>
      <c r="BS116" s="1016"/>
      <c r="BT116" s="1016"/>
      <c r="BU116" s="1016"/>
      <c r="BV116" s="1016" t="s">
        <v>456</v>
      </c>
      <c r="BW116" s="1016"/>
      <c r="BX116" s="1016"/>
      <c r="BY116" s="1016"/>
      <c r="BZ116" s="1016"/>
      <c r="CA116" s="1016" t="s">
        <v>457</v>
      </c>
      <c r="CB116" s="1016"/>
      <c r="CC116" s="1016"/>
      <c r="CD116" s="1016"/>
      <c r="CE116" s="1016"/>
      <c r="CF116" s="1010" t="s">
        <v>457</v>
      </c>
      <c r="CG116" s="1011"/>
      <c r="CH116" s="1011"/>
      <c r="CI116" s="1011"/>
      <c r="CJ116" s="1011"/>
      <c r="CK116" s="1041"/>
      <c r="CL116" s="1042"/>
      <c r="CM116" s="1012" t="s">
        <v>477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402</v>
      </c>
      <c r="DH116" s="1055"/>
      <c r="DI116" s="1055"/>
      <c r="DJ116" s="1055"/>
      <c r="DK116" s="1056"/>
      <c r="DL116" s="1057" t="s">
        <v>456</v>
      </c>
      <c r="DM116" s="1055"/>
      <c r="DN116" s="1055"/>
      <c r="DO116" s="1055"/>
      <c r="DP116" s="1056"/>
      <c r="DQ116" s="1057" t="s">
        <v>402</v>
      </c>
      <c r="DR116" s="1055"/>
      <c r="DS116" s="1055"/>
      <c r="DT116" s="1055"/>
      <c r="DU116" s="1056"/>
      <c r="DV116" s="1058" t="s">
        <v>475</v>
      </c>
      <c r="DW116" s="1059"/>
      <c r="DX116" s="1059"/>
      <c r="DY116" s="1059"/>
      <c r="DZ116" s="1060"/>
    </row>
    <row r="117" spans="1:130" s="248" customFormat="1" ht="26.25" customHeight="1" x14ac:dyDescent="0.2">
      <c r="A117" s="1000" t="s">
        <v>194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2909405</v>
      </c>
      <c r="AB117" s="1073"/>
      <c r="AC117" s="1073"/>
      <c r="AD117" s="1073"/>
      <c r="AE117" s="1074"/>
      <c r="AF117" s="1075">
        <v>2564133</v>
      </c>
      <c r="AG117" s="1073"/>
      <c r="AH117" s="1073"/>
      <c r="AI117" s="1073"/>
      <c r="AJ117" s="1074"/>
      <c r="AK117" s="1075">
        <v>2524388</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454</v>
      </c>
      <c r="BR117" s="1016"/>
      <c r="BS117" s="1016"/>
      <c r="BT117" s="1016"/>
      <c r="BU117" s="1016"/>
      <c r="BV117" s="1016" t="s">
        <v>402</v>
      </c>
      <c r="BW117" s="1016"/>
      <c r="BX117" s="1016"/>
      <c r="BY117" s="1016"/>
      <c r="BZ117" s="1016"/>
      <c r="CA117" s="1016" t="s">
        <v>402</v>
      </c>
      <c r="CB117" s="1016"/>
      <c r="CC117" s="1016"/>
      <c r="CD117" s="1016"/>
      <c r="CE117" s="1016"/>
      <c r="CF117" s="1010" t="s">
        <v>463</v>
      </c>
      <c r="CG117" s="1011"/>
      <c r="CH117" s="1011"/>
      <c r="CI117" s="1011"/>
      <c r="CJ117" s="1011"/>
      <c r="CK117" s="1041"/>
      <c r="CL117" s="1042"/>
      <c r="CM117" s="1012" t="s">
        <v>480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456</v>
      </c>
      <c r="DH117" s="1055"/>
      <c r="DI117" s="1055"/>
      <c r="DJ117" s="1055"/>
      <c r="DK117" s="1056"/>
      <c r="DL117" s="1057" t="s">
        <v>456</v>
      </c>
      <c r="DM117" s="1055"/>
      <c r="DN117" s="1055"/>
      <c r="DO117" s="1055"/>
      <c r="DP117" s="1056"/>
      <c r="DQ117" s="1057" t="s">
        <v>463</v>
      </c>
      <c r="DR117" s="1055"/>
      <c r="DS117" s="1055"/>
      <c r="DT117" s="1055"/>
      <c r="DU117" s="1056"/>
      <c r="DV117" s="1058" t="s">
        <v>454</v>
      </c>
      <c r="DW117" s="1059"/>
      <c r="DX117" s="1059"/>
      <c r="DY117" s="1059"/>
      <c r="DZ117" s="1060"/>
    </row>
    <row r="118" spans="1:130" s="248" customFormat="1" ht="26.25" customHeight="1" x14ac:dyDescent="0.2">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316</v>
      </c>
      <c r="AL118" s="981"/>
      <c r="AM118" s="981"/>
      <c r="AN118" s="981"/>
      <c r="AO118" s="982"/>
      <c r="AP118" s="1067" t="s">
        <v>445</v>
      </c>
      <c r="AQ118" s="1068"/>
      <c r="AR118" s="1068"/>
      <c r="AS118" s="1068"/>
      <c r="AT118" s="1069"/>
      <c r="AU118" s="996"/>
      <c r="AV118" s="997"/>
      <c r="AW118" s="997"/>
      <c r="AX118" s="997"/>
      <c r="AY118" s="997"/>
      <c r="AZ118" s="1070" t="s">
        <v>481</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454</v>
      </c>
      <c r="BW118" s="1094"/>
      <c r="BX118" s="1094"/>
      <c r="BY118" s="1094"/>
      <c r="BZ118" s="1094"/>
      <c r="CA118" s="1094" t="s">
        <v>402</v>
      </c>
      <c r="CB118" s="1094"/>
      <c r="CC118" s="1094"/>
      <c r="CD118" s="1094"/>
      <c r="CE118" s="1094"/>
      <c r="CF118" s="1010" t="s">
        <v>456</v>
      </c>
      <c r="CG118" s="1011"/>
      <c r="CH118" s="1011"/>
      <c r="CI118" s="1011"/>
      <c r="CJ118" s="1011"/>
      <c r="CK118" s="1041"/>
      <c r="CL118" s="1042"/>
      <c r="CM118" s="1012" t="s">
        <v>482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457</v>
      </c>
      <c r="DH118" s="1055"/>
      <c r="DI118" s="1055"/>
      <c r="DJ118" s="1055"/>
      <c r="DK118" s="1056"/>
      <c r="DL118" s="1057" t="s">
        <v>463</v>
      </c>
      <c r="DM118" s="1055"/>
      <c r="DN118" s="1055"/>
      <c r="DO118" s="1055"/>
      <c r="DP118" s="1056"/>
      <c r="DQ118" s="1057" t="s">
        <v>456</v>
      </c>
      <c r="DR118" s="1055"/>
      <c r="DS118" s="1055"/>
      <c r="DT118" s="1055"/>
      <c r="DU118" s="1056"/>
      <c r="DV118" s="1058" t="s">
        <v>456</v>
      </c>
      <c r="DW118" s="1059"/>
      <c r="DX118" s="1059"/>
      <c r="DY118" s="1059"/>
      <c r="DZ118" s="1060"/>
    </row>
    <row r="119" spans="1:130" s="248" customFormat="1" ht="26.25" customHeight="1" x14ac:dyDescent="0.2">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402</v>
      </c>
      <c r="AB119" s="988"/>
      <c r="AC119" s="988"/>
      <c r="AD119" s="988"/>
      <c r="AE119" s="989"/>
      <c r="AF119" s="990" t="s">
        <v>454</v>
      </c>
      <c r="AG119" s="988"/>
      <c r="AH119" s="988"/>
      <c r="AI119" s="988"/>
      <c r="AJ119" s="989"/>
      <c r="AK119" s="990" t="s">
        <v>402</v>
      </c>
      <c r="AL119" s="988"/>
      <c r="AM119" s="988"/>
      <c r="AN119" s="988"/>
      <c r="AO119" s="989"/>
      <c r="AP119" s="991" t="s">
        <v>456</v>
      </c>
      <c r="AQ119" s="992"/>
      <c r="AR119" s="992"/>
      <c r="AS119" s="992"/>
      <c r="AT119" s="993"/>
      <c r="AU119" s="998"/>
      <c r="AV119" s="999"/>
      <c r="AW119" s="999"/>
      <c r="AX119" s="999"/>
      <c r="AY119" s="999"/>
      <c r="AZ119" s="279" t="s">
        <v>194</v>
      </c>
      <c r="BA119" s="279"/>
      <c r="BB119" s="279"/>
      <c r="BC119" s="279"/>
      <c r="BD119" s="279"/>
      <c r="BE119" s="279"/>
      <c r="BF119" s="279"/>
      <c r="BG119" s="279"/>
      <c r="BH119" s="279"/>
      <c r="BI119" s="279"/>
      <c r="BJ119" s="279"/>
      <c r="BK119" s="279"/>
      <c r="BL119" s="279"/>
      <c r="BM119" s="279"/>
      <c r="BN119" s="279"/>
      <c r="BO119" s="1071" t="s">
        <v>483</v>
      </c>
      <c r="BP119" s="1102"/>
      <c r="BQ119" s="1093">
        <v>28287355</v>
      </c>
      <c r="BR119" s="1094"/>
      <c r="BS119" s="1094"/>
      <c r="BT119" s="1094"/>
      <c r="BU119" s="1094"/>
      <c r="BV119" s="1094">
        <v>28112722</v>
      </c>
      <c r="BW119" s="1094"/>
      <c r="BX119" s="1094"/>
      <c r="BY119" s="1094"/>
      <c r="BZ119" s="1094"/>
      <c r="CA119" s="1094">
        <v>28361419</v>
      </c>
      <c r="CB119" s="1094"/>
      <c r="CC119" s="1094"/>
      <c r="CD119" s="1094"/>
      <c r="CE119" s="1094"/>
      <c r="CF119" s="1095"/>
      <c r="CG119" s="1096"/>
      <c r="CH119" s="1096"/>
      <c r="CI119" s="1096"/>
      <c r="CJ119" s="1097"/>
      <c r="CK119" s="1043"/>
      <c r="CL119" s="1044"/>
      <c r="CM119" s="1098" t="s">
        <v>484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456</v>
      </c>
      <c r="DH119" s="1080"/>
      <c r="DI119" s="1080"/>
      <c r="DJ119" s="1080"/>
      <c r="DK119" s="1081"/>
      <c r="DL119" s="1079" t="s">
        <v>402</v>
      </c>
      <c r="DM119" s="1080"/>
      <c r="DN119" s="1080"/>
      <c r="DO119" s="1080"/>
      <c r="DP119" s="1081"/>
      <c r="DQ119" s="1079" t="s">
        <v>402</v>
      </c>
      <c r="DR119" s="1080"/>
      <c r="DS119" s="1080"/>
      <c r="DT119" s="1080"/>
      <c r="DU119" s="1081"/>
      <c r="DV119" s="1082" t="s">
        <v>402</v>
      </c>
      <c r="DW119" s="1083"/>
      <c r="DX119" s="1083"/>
      <c r="DY119" s="1083"/>
      <c r="DZ119" s="1084"/>
    </row>
    <row r="120" spans="1:130" s="248" customFormat="1" ht="26.25" customHeight="1" x14ac:dyDescent="0.2">
      <c r="A120" s="1155"/>
      <c r="B120" s="1042"/>
      <c r="C120" s="1012" t="s">
        <v>458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454</v>
      </c>
      <c r="AB120" s="1055"/>
      <c r="AC120" s="1055"/>
      <c r="AD120" s="1055"/>
      <c r="AE120" s="1056"/>
      <c r="AF120" s="1057" t="s">
        <v>456</v>
      </c>
      <c r="AG120" s="1055"/>
      <c r="AH120" s="1055"/>
      <c r="AI120" s="1055"/>
      <c r="AJ120" s="1056"/>
      <c r="AK120" s="1057" t="s">
        <v>402</v>
      </c>
      <c r="AL120" s="1055"/>
      <c r="AM120" s="1055"/>
      <c r="AN120" s="1055"/>
      <c r="AO120" s="1056"/>
      <c r="AP120" s="1058" t="s">
        <v>456</v>
      </c>
      <c r="AQ120" s="1059"/>
      <c r="AR120" s="1059"/>
      <c r="AS120" s="1059"/>
      <c r="AT120" s="1060"/>
      <c r="AU120" s="1085" t="s">
        <v>485</v>
      </c>
      <c r="AV120" s="1086"/>
      <c r="AW120" s="1086"/>
      <c r="AX120" s="1086"/>
      <c r="AY120" s="1087"/>
      <c r="AZ120" s="1036" t="s">
        <v>486</v>
      </c>
      <c r="BA120" s="985"/>
      <c r="BB120" s="985"/>
      <c r="BC120" s="985"/>
      <c r="BD120" s="985"/>
      <c r="BE120" s="985"/>
      <c r="BF120" s="985"/>
      <c r="BG120" s="985"/>
      <c r="BH120" s="985"/>
      <c r="BI120" s="985"/>
      <c r="BJ120" s="985"/>
      <c r="BK120" s="985"/>
      <c r="BL120" s="985"/>
      <c r="BM120" s="985"/>
      <c r="BN120" s="985"/>
      <c r="BO120" s="985"/>
      <c r="BP120" s="986"/>
      <c r="BQ120" s="1022">
        <v>6777649</v>
      </c>
      <c r="BR120" s="1023"/>
      <c r="BS120" s="1023"/>
      <c r="BT120" s="1023"/>
      <c r="BU120" s="1023"/>
      <c r="BV120" s="1023">
        <v>6726824</v>
      </c>
      <c r="BW120" s="1023"/>
      <c r="BX120" s="1023"/>
      <c r="BY120" s="1023"/>
      <c r="BZ120" s="1023"/>
      <c r="CA120" s="1023">
        <v>6432431</v>
      </c>
      <c r="CB120" s="1023"/>
      <c r="CC120" s="1023"/>
      <c r="CD120" s="1023"/>
      <c r="CE120" s="1023"/>
      <c r="CF120" s="1037">
        <v>55.8</v>
      </c>
      <c r="CG120" s="1038"/>
      <c r="CH120" s="1038"/>
      <c r="CI120" s="1038"/>
      <c r="CJ120" s="1038"/>
      <c r="CK120" s="1103" t="s">
        <v>487</v>
      </c>
      <c r="CL120" s="1104"/>
      <c r="CM120" s="1104"/>
      <c r="CN120" s="1104"/>
      <c r="CO120" s="1105"/>
      <c r="CP120" s="1111" t="s">
        <v>488</v>
      </c>
      <c r="CQ120" s="1112"/>
      <c r="CR120" s="1112"/>
      <c r="CS120" s="1112"/>
      <c r="CT120" s="1112"/>
      <c r="CU120" s="1112"/>
      <c r="CV120" s="1112"/>
      <c r="CW120" s="1112"/>
      <c r="CX120" s="1112"/>
      <c r="CY120" s="1112"/>
      <c r="CZ120" s="1112"/>
      <c r="DA120" s="1112"/>
      <c r="DB120" s="1112"/>
      <c r="DC120" s="1112"/>
      <c r="DD120" s="1112"/>
      <c r="DE120" s="1112"/>
      <c r="DF120" s="1113"/>
      <c r="DG120" s="1022">
        <v>6584649</v>
      </c>
      <c r="DH120" s="1023"/>
      <c r="DI120" s="1023"/>
      <c r="DJ120" s="1023"/>
      <c r="DK120" s="1023"/>
      <c r="DL120" s="1023">
        <v>6779797</v>
      </c>
      <c r="DM120" s="1023"/>
      <c r="DN120" s="1023"/>
      <c r="DO120" s="1023"/>
      <c r="DP120" s="1023"/>
      <c r="DQ120" s="1023">
        <v>7111923</v>
      </c>
      <c r="DR120" s="1023"/>
      <c r="DS120" s="1023"/>
      <c r="DT120" s="1023"/>
      <c r="DU120" s="1023"/>
      <c r="DV120" s="1024">
        <v>61.7</v>
      </c>
      <c r="DW120" s="1024"/>
      <c r="DX120" s="1024"/>
      <c r="DY120" s="1024"/>
      <c r="DZ120" s="1025"/>
    </row>
    <row r="121" spans="1:130" s="248" customFormat="1" ht="26.25" customHeight="1" x14ac:dyDescent="0.2">
      <c r="A121" s="1155"/>
      <c r="B121" s="1042"/>
      <c r="C121" s="1063" t="s">
        <v>489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402</v>
      </c>
      <c r="AG121" s="1055"/>
      <c r="AH121" s="1055"/>
      <c r="AI121" s="1055"/>
      <c r="AJ121" s="1056"/>
      <c r="AK121" s="1057" t="s">
        <v>454</v>
      </c>
      <c r="AL121" s="1055"/>
      <c r="AM121" s="1055"/>
      <c r="AN121" s="1055"/>
      <c r="AO121" s="1056"/>
      <c r="AP121" s="1058" t="s">
        <v>463</v>
      </c>
      <c r="AQ121" s="1059"/>
      <c r="AR121" s="1059"/>
      <c r="AS121" s="1059"/>
      <c r="AT121" s="1060"/>
      <c r="AU121" s="1088"/>
      <c r="AV121" s="1089"/>
      <c r="AW121" s="1089"/>
      <c r="AX121" s="1089"/>
      <c r="AY121" s="1090"/>
      <c r="AZ121" s="1045" t="s">
        <v>490</v>
      </c>
      <c r="BA121" s="1046"/>
      <c r="BB121" s="1046"/>
      <c r="BC121" s="1046"/>
      <c r="BD121" s="1046"/>
      <c r="BE121" s="1046"/>
      <c r="BF121" s="1046"/>
      <c r="BG121" s="1046"/>
      <c r="BH121" s="1046"/>
      <c r="BI121" s="1046"/>
      <c r="BJ121" s="1046"/>
      <c r="BK121" s="1046"/>
      <c r="BL121" s="1046"/>
      <c r="BM121" s="1046"/>
      <c r="BN121" s="1046"/>
      <c r="BO121" s="1046"/>
      <c r="BP121" s="1047"/>
      <c r="BQ121" s="1015">
        <v>6707108</v>
      </c>
      <c r="BR121" s="1016"/>
      <c r="BS121" s="1016"/>
      <c r="BT121" s="1016"/>
      <c r="BU121" s="1016"/>
      <c r="BV121" s="1016">
        <v>7130293</v>
      </c>
      <c r="BW121" s="1016"/>
      <c r="BX121" s="1016"/>
      <c r="BY121" s="1016"/>
      <c r="BZ121" s="1016"/>
      <c r="CA121" s="1016">
        <v>7685649</v>
      </c>
      <c r="CB121" s="1016"/>
      <c r="CC121" s="1016"/>
      <c r="CD121" s="1016"/>
      <c r="CE121" s="1016"/>
      <c r="CF121" s="1010">
        <v>66.7</v>
      </c>
      <c r="CG121" s="1011"/>
      <c r="CH121" s="1011"/>
      <c r="CI121" s="1011"/>
      <c r="CJ121" s="1011"/>
      <c r="CK121" s="1106"/>
      <c r="CL121" s="1107"/>
      <c r="CM121" s="1107"/>
      <c r="CN121" s="1107"/>
      <c r="CO121" s="1108"/>
      <c r="CP121" s="1116" t="s">
        <v>491</v>
      </c>
      <c r="CQ121" s="1117"/>
      <c r="CR121" s="1117"/>
      <c r="CS121" s="1117"/>
      <c r="CT121" s="1117"/>
      <c r="CU121" s="1117"/>
      <c r="CV121" s="1117"/>
      <c r="CW121" s="1117"/>
      <c r="CX121" s="1117"/>
      <c r="CY121" s="1117"/>
      <c r="CZ121" s="1117"/>
      <c r="DA121" s="1117"/>
      <c r="DB121" s="1117"/>
      <c r="DC121" s="1117"/>
      <c r="DD121" s="1117"/>
      <c r="DE121" s="1117"/>
      <c r="DF121" s="1118"/>
      <c r="DG121" s="1015">
        <v>2750437</v>
      </c>
      <c r="DH121" s="1016"/>
      <c r="DI121" s="1016"/>
      <c r="DJ121" s="1016"/>
      <c r="DK121" s="1016"/>
      <c r="DL121" s="1016">
        <v>2586038</v>
      </c>
      <c r="DM121" s="1016"/>
      <c r="DN121" s="1016"/>
      <c r="DO121" s="1016"/>
      <c r="DP121" s="1016"/>
      <c r="DQ121" s="1016">
        <v>2407493</v>
      </c>
      <c r="DR121" s="1016"/>
      <c r="DS121" s="1016"/>
      <c r="DT121" s="1016"/>
      <c r="DU121" s="1016"/>
      <c r="DV121" s="1017">
        <v>20.9</v>
      </c>
      <c r="DW121" s="1017"/>
      <c r="DX121" s="1017"/>
      <c r="DY121" s="1017"/>
      <c r="DZ121" s="1018"/>
    </row>
    <row r="122" spans="1:130" s="248" customFormat="1" ht="26.25" customHeight="1" x14ac:dyDescent="0.2">
      <c r="A122" s="1155"/>
      <c r="B122" s="1042"/>
      <c r="C122" s="1012" t="s">
        <v>470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402</v>
      </c>
      <c r="AB122" s="1055"/>
      <c r="AC122" s="1055"/>
      <c r="AD122" s="1055"/>
      <c r="AE122" s="1056"/>
      <c r="AF122" s="1057" t="s">
        <v>402</v>
      </c>
      <c r="AG122" s="1055"/>
      <c r="AH122" s="1055"/>
      <c r="AI122" s="1055"/>
      <c r="AJ122" s="1056"/>
      <c r="AK122" s="1057" t="s">
        <v>456</v>
      </c>
      <c r="AL122" s="1055"/>
      <c r="AM122" s="1055"/>
      <c r="AN122" s="1055"/>
      <c r="AO122" s="1056"/>
      <c r="AP122" s="1058" t="s">
        <v>402</v>
      </c>
      <c r="AQ122" s="1059"/>
      <c r="AR122" s="1059"/>
      <c r="AS122" s="1059"/>
      <c r="AT122" s="1060"/>
      <c r="AU122" s="1088"/>
      <c r="AV122" s="1089"/>
      <c r="AW122" s="1089"/>
      <c r="AX122" s="1089"/>
      <c r="AY122" s="1090"/>
      <c r="AZ122" s="1070" t="s">
        <v>492</v>
      </c>
      <c r="BA122" s="1061"/>
      <c r="BB122" s="1061"/>
      <c r="BC122" s="1061"/>
      <c r="BD122" s="1061"/>
      <c r="BE122" s="1061"/>
      <c r="BF122" s="1061"/>
      <c r="BG122" s="1061"/>
      <c r="BH122" s="1061"/>
      <c r="BI122" s="1061"/>
      <c r="BJ122" s="1061"/>
      <c r="BK122" s="1061"/>
      <c r="BL122" s="1061"/>
      <c r="BM122" s="1061"/>
      <c r="BN122" s="1061"/>
      <c r="BO122" s="1061"/>
      <c r="BP122" s="1062"/>
      <c r="BQ122" s="1093">
        <v>18745118</v>
      </c>
      <c r="BR122" s="1094"/>
      <c r="BS122" s="1094"/>
      <c r="BT122" s="1094"/>
      <c r="BU122" s="1094"/>
      <c r="BV122" s="1094">
        <v>18186149</v>
      </c>
      <c r="BW122" s="1094"/>
      <c r="BX122" s="1094"/>
      <c r="BY122" s="1094"/>
      <c r="BZ122" s="1094"/>
      <c r="CA122" s="1094">
        <v>18261016</v>
      </c>
      <c r="CB122" s="1094"/>
      <c r="CC122" s="1094"/>
      <c r="CD122" s="1094"/>
      <c r="CE122" s="1094"/>
      <c r="CF122" s="1114">
        <v>158.5</v>
      </c>
      <c r="CG122" s="1115"/>
      <c r="CH122" s="1115"/>
      <c r="CI122" s="1115"/>
      <c r="CJ122" s="1115"/>
      <c r="CK122" s="1106"/>
      <c r="CL122" s="1107"/>
      <c r="CM122" s="1107"/>
      <c r="CN122" s="1107"/>
      <c r="CO122" s="1108"/>
      <c r="CP122" s="1116" t="s">
        <v>420</v>
      </c>
      <c r="CQ122" s="1117"/>
      <c r="CR122" s="1117"/>
      <c r="CS122" s="1117"/>
      <c r="CT122" s="1117"/>
      <c r="CU122" s="1117"/>
      <c r="CV122" s="1117"/>
      <c r="CW122" s="1117"/>
      <c r="CX122" s="1117"/>
      <c r="CY122" s="1117"/>
      <c r="CZ122" s="1117"/>
      <c r="DA122" s="1117"/>
      <c r="DB122" s="1117"/>
      <c r="DC122" s="1117"/>
      <c r="DD122" s="1117"/>
      <c r="DE122" s="1117"/>
      <c r="DF122" s="1118"/>
      <c r="DG122" s="1015">
        <v>141309</v>
      </c>
      <c r="DH122" s="1016"/>
      <c r="DI122" s="1016"/>
      <c r="DJ122" s="1016"/>
      <c r="DK122" s="1016"/>
      <c r="DL122" s="1016">
        <v>144476</v>
      </c>
      <c r="DM122" s="1016"/>
      <c r="DN122" s="1016"/>
      <c r="DO122" s="1016"/>
      <c r="DP122" s="1016"/>
      <c r="DQ122" s="1016">
        <v>129238</v>
      </c>
      <c r="DR122" s="1016"/>
      <c r="DS122" s="1016"/>
      <c r="DT122" s="1016"/>
      <c r="DU122" s="1016"/>
      <c r="DV122" s="1017">
        <v>1.1000000000000001</v>
      </c>
      <c r="DW122" s="1017"/>
      <c r="DX122" s="1017"/>
      <c r="DY122" s="1017"/>
      <c r="DZ122" s="1018"/>
    </row>
    <row r="123" spans="1:130" s="248" customFormat="1" ht="26.25" customHeight="1" x14ac:dyDescent="0.2">
      <c r="A123" s="1155"/>
      <c r="B123" s="1042"/>
      <c r="C123" s="1012" t="s">
        <v>477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402</v>
      </c>
      <c r="AB123" s="1055"/>
      <c r="AC123" s="1055"/>
      <c r="AD123" s="1055"/>
      <c r="AE123" s="1056"/>
      <c r="AF123" s="1057" t="s">
        <v>456</v>
      </c>
      <c r="AG123" s="1055"/>
      <c r="AH123" s="1055"/>
      <c r="AI123" s="1055"/>
      <c r="AJ123" s="1056"/>
      <c r="AK123" s="1057" t="s">
        <v>454</v>
      </c>
      <c r="AL123" s="1055"/>
      <c r="AM123" s="1055"/>
      <c r="AN123" s="1055"/>
      <c r="AO123" s="1056"/>
      <c r="AP123" s="1058" t="s">
        <v>402</v>
      </c>
      <c r="AQ123" s="1059"/>
      <c r="AR123" s="1059"/>
      <c r="AS123" s="1059"/>
      <c r="AT123" s="1060"/>
      <c r="AU123" s="1091"/>
      <c r="AV123" s="1092"/>
      <c r="AW123" s="1092"/>
      <c r="AX123" s="1092"/>
      <c r="AY123" s="1092"/>
      <c r="AZ123" s="279" t="s">
        <v>194</v>
      </c>
      <c r="BA123" s="279"/>
      <c r="BB123" s="279"/>
      <c r="BC123" s="279"/>
      <c r="BD123" s="279"/>
      <c r="BE123" s="279"/>
      <c r="BF123" s="279"/>
      <c r="BG123" s="279"/>
      <c r="BH123" s="279"/>
      <c r="BI123" s="279"/>
      <c r="BJ123" s="279"/>
      <c r="BK123" s="279"/>
      <c r="BL123" s="279"/>
      <c r="BM123" s="279"/>
      <c r="BN123" s="279"/>
      <c r="BO123" s="1071" t="s">
        <v>493</v>
      </c>
      <c r="BP123" s="1102"/>
      <c r="BQ123" s="1161">
        <v>32229875</v>
      </c>
      <c r="BR123" s="1162"/>
      <c r="BS123" s="1162"/>
      <c r="BT123" s="1162"/>
      <c r="BU123" s="1162"/>
      <c r="BV123" s="1162">
        <v>32043266</v>
      </c>
      <c r="BW123" s="1162"/>
      <c r="BX123" s="1162"/>
      <c r="BY123" s="1162"/>
      <c r="BZ123" s="1162"/>
      <c r="CA123" s="1162">
        <v>32379096</v>
      </c>
      <c r="CB123" s="1162"/>
      <c r="CC123" s="1162"/>
      <c r="CD123" s="1162"/>
      <c r="CE123" s="1162"/>
      <c r="CF123" s="1095"/>
      <c r="CG123" s="1096"/>
      <c r="CH123" s="1096"/>
      <c r="CI123" s="1096"/>
      <c r="CJ123" s="1097"/>
      <c r="CK123" s="1106"/>
      <c r="CL123" s="1107"/>
      <c r="CM123" s="1107"/>
      <c r="CN123" s="1107"/>
      <c r="CO123" s="1108"/>
      <c r="CP123" s="1116" t="s">
        <v>494</v>
      </c>
      <c r="CQ123" s="1117"/>
      <c r="CR123" s="1117"/>
      <c r="CS123" s="1117"/>
      <c r="CT123" s="1117"/>
      <c r="CU123" s="1117"/>
      <c r="CV123" s="1117"/>
      <c r="CW123" s="1117"/>
      <c r="CX123" s="1117"/>
      <c r="CY123" s="1117"/>
      <c r="CZ123" s="1117"/>
      <c r="DA123" s="1117"/>
      <c r="DB123" s="1117"/>
      <c r="DC123" s="1117"/>
      <c r="DD123" s="1117"/>
      <c r="DE123" s="1117"/>
      <c r="DF123" s="1118"/>
      <c r="DG123" s="1054">
        <v>10617</v>
      </c>
      <c r="DH123" s="1055"/>
      <c r="DI123" s="1055"/>
      <c r="DJ123" s="1055"/>
      <c r="DK123" s="1056"/>
      <c r="DL123" s="1057">
        <v>8049</v>
      </c>
      <c r="DM123" s="1055"/>
      <c r="DN123" s="1055"/>
      <c r="DO123" s="1055"/>
      <c r="DP123" s="1056"/>
      <c r="DQ123" s="1057">
        <v>3483</v>
      </c>
      <c r="DR123" s="1055"/>
      <c r="DS123" s="1055"/>
      <c r="DT123" s="1055"/>
      <c r="DU123" s="1056"/>
      <c r="DV123" s="1058">
        <v>0</v>
      </c>
      <c r="DW123" s="1059"/>
      <c r="DX123" s="1059"/>
      <c r="DY123" s="1059"/>
      <c r="DZ123" s="1060"/>
    </row>
    <row r="124" spans="1:130" s="248" customFormat="1" ht="26.25" customHeight="1" thickBot="1" x14ac:dyDescent="0.25">
      <c r="A124" s="1155"/>
      <c r="B124" s="1042"/>
      <c r="C124" s="1012" t="s">
        <v>480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456</v>
      </c>
      <c r="AB124" s="1055"/>
      <c r="AC124" s="1055"/>
      <c r="AD124" s="1055"/>
      <c r="AE124" s="1056"/>
      <c r="AF124" s="1057" t="s">
        <v>402</v>
      </c>
      <c r="AG124" s="1055"/>
      <c r="AH124" s="1055"/>
      <c r="AI124" s="1055"/>
      <c r="AJ124" s="1056"/>
      <c r="AK124" s="1057" t="s">
        <v>456</v>
      </c>
      <c r="AL124" s="1055"/>
      <c r="AM124" s="1055"/>
      <c r="AN124" s="1055"/>
      <c r="AO124" s="1056"/>
      <c r="AP124" s="1058" t="s">
        <v>402</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456</v>
      </c>
      <c r="BR124" s="1124"/>
      <c r="BS124" s="1124"/>
      <c r="BT124" s="1124"/>
      <c r="BU124" s="1124"/>
      <c r="BV124" s="1124" t="s">
        <v>402</v>
      </c>
      <c r="BW124" s="1124"/>
      <c r="BX124" s="1124"/>
      <c r="BY124" s="1124"/>
      <c r="BZ124" s="1124"/>
      <c r="CA124" s="1124" t="s">
        <v>456</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t="s">
        <v>454</v>
      </c>
      <c r="DH124" s="1080"/>
      <c r="DI124" s="1080"/>
      <c r="DJ124" s="1080"/>
      <c r="DK124" s="1081"/>
      <c r="DL124" s="1079" t="s">
        <v>402</v>
      </c>
      <c r="DM124" s="1080"/>
      <c r="DN124" s="1080"/>
      <c r="DO124" s="1080"/>
      <c r="DP124" s="1081"/>
      <c r="DQ124" s="1079" t="s">
        <v>402</v>
      </c>
      <c r="DR124" s="1080"/>
      <c r="DS124" s="1080"/>
      <c r="DT124" s="1080"/>
      <c r="DU124" s="1081"/>
      <c r="DV124" s="1082" t="s">
        <v>456</v>
      </c>
      <c r="DW124" s="1083"/>
      <c r="DX124" s="1083"/>
      <c r="DY124" s="1083"/>
      <c r="DZ124" s="1084"/>
    </row>
    <row r="125" spans="1:130" s="248" customFormat="1" ht="26.25" customHeight="1" x14ac:dyDescent="0.2">
      <c r="A125" s="1155"/>
      <c r="B125" s="1042"/>
      <c r="C125" s="1012" t="s">
        <v>482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402</v>
      </c>
      <c r="AB125" s="1055"/>
      <c r="AC125" s="1055"/>
      <c r="AD125" s="1055"/>
      <c r="AE125" s="1056"/>
      <c r="AF125" s="1057" t="s">
        <v>456</v>
      </c>
      <c r="AG125" s="1055"/>
      <c r="AH125" s="1055"/>
      <c r="AI125" s="1055"/>
      <c r="AJ125" s="1056"/>
      <c r="AK125" s="1057" t="s">
        <v>402</v>
      </c>
      <c r="AL125" s="1055"/>
      <c r="AM125" s="1055"/>
      <c r="AN125" s="1055"/>
      <c r="AO125" s="1056"/>
      <c r="AP125" s="1058" t="s">
        <v>463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402</v>
      </c>
      <c r="DH125" s="1023"/>
      <c r="DI125" s="1023"/>
      <c r="DJ125" s="1023"/>
      <c r="DK125" s="1023"/>
      <c r="DL125" s="1023" t="s">
        <v>463</v>
      </c>
      <c r="DM125" s="1023"/>
      <c r="DN125" s="1023"/>
      <c r="DO125" s="1023"/>
      <c r="DP125" s="1023"/>
      <c r="DQ125" s="1023" t="s">
        <v>463</v>
      </c>
      <c r="DR125" s="1023"/>
      <c r="DS125" s="1023"/>
      <c r="DT125" s="1023"/>
      <c r="DU125" s="1023"/>
      <c r="DV125" s="1024" t="s">
        <v>454</v>
      </c>
      <c r="DW125" s="1024"/>
      <c r="DX125" s="1024"/>
      <c r="DY125" s="1024"/>
      <c r="DZ125" s="1025"/>
    </row>
    <row r="126" spans="1:130" s="248" customFormat="1" ht="26.25" customHeight="1" thickBot="1" x14ac:dyDescent="0.25">
      <c r="A126" s="1155"/>
      <c r="B126" s="1042"/>
      <c r="C126" s="1012" t="s">
        <v>484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402</v>
      </c>
      <c r="AB126" s="1055"/>
      <c r="AC126" s="1055"/>
      <c r="AD126" s="1055"/>
      <c r="AE126" s="1056"/>
      <c r="AF126" s="1057" t="s">
        <v>457</v>
      </c>
      <c r="AG126" s="1055"/>
      <c r="AH126" s="1055"/>
      <c r="AI126" s="1055"/>
      <c r="AJ126" s="1056"/>
      <c r="AK126" s="1057" t="s">
        <v>402</v>
      </c>
      <c r="AL126" s="1055"/>
      <c r="AM126" s="1055"/>
      <c r="AN126" s="1055"/>
      <c r="AO126" s="1056"/>
      <c r="AP126" s="1058" t="s">
        <v>402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499</v>
      </c>
      <c r="CQ126" s="1046"/>
      <c r="CR126" s="1046"/>
      <c r="CS126" s="1046"/>
      <c r="CT126" s="1046"/>
      <c r="CU126" s="1046"/>
      <c r="CV126" s="1046"/>
      <c r="CW126" s="1046"/>
      <c r="CX126" s="1046"/>
      <c r="CY126" s="1046"/>
      <c r="CZ126" s="1046"/>
      <c r="DA126" s="1046"/>
      <c r="DB126" s="1046"/>
      <c r="DC126" s="1046"/>
      <c r="DD126" s="1046"/>
      <c r="DE126" s="1046"/>
      <c r="DF126" s="1047"/>
      <c r="DG126" s="1015">
        <v>51172</v>
      </c>
      <c r="DH126" s="1016"/>
      <c r="DI126" s="1016"/>
      <c r="DJ126" s="1016"/>
      <c r="DK126" s="1016"/>
      <c r="DL126" s="1016">
        <v>25394</v>
      </c>
      <c r="DM126" s="1016"/>
      <c r="DN126" s="1016"/>
      <c r="DO126" s="1016"/>
      <c r="DP126" s="1016"/>
      <c r="DQ126" s="1016">
        <v>54586</v>
      </c>
      <c r="DR126" s="1016"/>
      <c r="DS126" s="1016"/>
      <c r="DT126" s="1016"/>
      <c r="DU126" s="1016"/>
      <c r="DV126" s="1017">
        <v>0.5</v>
      </c>
      <c r="DW126" s="1017"/>
      <c r="DX126" s="1017"/>
      <c r="DY126" s="1017"/>
      <c r="DZ126" s="1018"/>
    </row>
    <row r="127" spans="1:130" s="248" customFormat="1" ht="26.25" customHeight="1" x14ac:dyDescent="0.2">
      <c r="A127" s="1156"/>
      <c r="B127" s="1044"/>
      <c r="C127" s="1098" t="s">
        <v>500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454</v>
      </c>
      <c r="AB127" s="1055"/>
      <c r="AC127" s="1055"/>
      <c r="AD127" s="1055"/>
      <c r="AE127" s="1056"/>
      <c r="AF127" s="1057" t="s">
        <v>402</v>
      </c>
      <c r="AG127" s="1055"/>
      <c r="AH127" s="1055"/>
      <c r="AI127" s="1055"/>
      <c r="AJ127" s="1056"/>
      <c r="AK127" s="1057" t="s">
        <v>402</v>
      </c>
      <c r="AL127" s="1055"/>
      <c r="AM127" s="1055"/>
      <c r="AN127" s="1055"/>
      <c r="AO127" s="1056"/>
      <c r="AP127" s="1058" t="s">
        <v>402</v>
      </c>
      <c r="AQ127" s="1059"/>
      <c r="AR127" s="1059"/>
      <c r="AS127" s="1059"/>
      <c r="AT127" s="1060"/>
      <c r="AU127" s="284"/>
      <c r="AV127" s="284"/>
      <c r="AW127" s="284"/>
      <c r="AX127" s="1128" t="s">
        <v>501</v>
      </c>
      <c r="AY127" s="1129"/>
      <c r="AZ127" s="1129"/>
      <c r="BA127" s="1129"/>
      <c r="BB127" s="1129"/>
      <c r="BC127" s="1129"/>
      <c r="BD127" s="1129"/>
      <c r="BE127" s="1130"/>
      <c r="BF127" s="1131" t="s">
        <v>502</v>
      </c>
      <c r="BG127" s="1129"/>
      <c r="BH127" s="1129"/>
      <c r="BI127" s="1129"/>
      <c r="BJ127" s="1129"/>
      <c r="BK127" s="1129"/>
      <c r="BL127" s="1130"/>
      <c r="BM127" s="1131" t="s">
        <v>503</v>
      </c>
      <c r="BN127" s="1129"/>
      <c r="BO127" s="1129"/>
      <c r="BP127" s="1129"/>
      <c r="BQ127" s="1129"/>
      <c r="BR127" s="1129"/>
      <c r="BS127" s="1130"/>
      <c r="BT127" s="1131" t="s">
        <v>504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505</v>
      </c>
      <c r="CQ127" s="1046"/>
      <c r="CR127" s="1046"/>
      <c r="CS127" s="1046"/>
      <c r="CT127" s="1046"/>
      <c r="CU127" s="1046"/>
      <c r="CV127" s="1046"/>
      <c r="CW127" s="1046"/>
      <c r="CX127" s="1046"/>
      <c r="CY127" s="1046"/>
      <c r="CZ127" s="1046"/>
      <c r="DA127" s="1046"/>
      <c r="DB127" s="1046"/>
      <c r="DC127" s="1046"/>
      <c r="DD127" s="1046"/>
      <c r="DE127" s="1046"/>
      <c r="DF127" s="1047"/>
      <c r="DG127" s="1015" t="s">
        <v>402</v>
      </c>
      <c r="DH127" s="1016"/>
      <c r="DI127" s="1016"/>
      <c r="DJ127" s="1016"/>
      <c r="DK127" s="1016"/>
      <c r="DL127" s="1016" t="s">
        <v>402</v>
      </c>
      <c r="DM127" s="1016"/>
      <c r="DN127" s="1016"/>
      <c r="DO127" s="1016"/>
      <c r="DP127" s="1016"/>
      <c r="DQ127" s="1016" t="s">
        <v>402</v>
      </c>
      <c r="DR127" s="1016"/>
      <c r="DS127" s="1016"/>
      <c r="DT127" s="1016"/>
      <c r="DU127" s="1016"/>
      <c r="DV127" s="1017" t="s">
        <v>457</v>
      </c>
      <c r="DW127" s="1017"/>
      <c r="DX127" s="1017"/>
      <c r="DY127" s="1017"/>
      <c r="DZ127" s="1018"/>
    </row>
    <row r="128" spans="1:130" s="248" customFormat="1" ht="26.25" customHeight="1" thickBot="1" x14ac:dyDescent="0.25">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731014</v>
      </c>
      <c r="AB128" s="1144"/>
      <c r="AC128" s="1144"/>
      <c r="AD128" s="1144"/>
      <c r="AE128" s="1145"/>
      <c r="AF128" s="1146">
        <v>437208</v>
      </c>
      <c r="AG128" s="1144"/>
      <c r="AH128" s="1144"/>
      <c r="AI128" s="1144"/>
      <c r="AJ128" s="1145"/>
      <c r="AK128" s="1146">
        <v>516481</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402</v>
      </c>
      <c r="BG128" s="1151"/>
      <c r="BH128" s="1151"/>
      <c r="BI128" s="1151"/>
      <c r="BJ128" s="1151"/>
      <c r="BK128" s="1151"/>
      <c r="BL128" s="1152"/>
      <c r="BM128" s="1150">
        <v>12.92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402</v>
      </c>
      <c r="DH128" s="1136"/>
      <c r="DI128" s="1136"/>
      <c r="DJ128" s="1136"/>
      <c r="DK128" s="1136"/>
      <c r="DL128" s="1136" t="s">
        <v>454</v>
      </c>
      <c r="DM128" s="1136"/>
      <c r="DN128" s="1136"/>
      <c r="DO128" s="1136"/>
      <c r="DP128" s="1136"/>
      <c r="DQ128" s="1136" t="s">
        <v>454</v>
      </c>
      <c r="DR128" s="1136"/>
      <c r="DS128" s="1136"/>
      <c r="DT128" s="1136"/>
      <c r="DU128" s="1136"/>
      <c r="DV128" s="1137" t="s">
        <v>457</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510</v>
      </c>
      <c r="X129" s="1170"/>
      <c r="Y129" s="1170"/>
      <c r="Z129" s="1171"/>
      <c r="AA129" s="1054">
        <v>13168471</v>
      </c>
      <c r="AB129" s="1055"/>
      <c r="AC129" s="1055"/>
      <c r="AD129" s="1055"/>
      <c r="AE129" s="1056"/>
      <c r="AF129" s="1057">
        <v>12790434</v>
      </c>
      <c r="AG129" s="1055"/>
      <c r="AH129" s="1055"/>
      <c r="AI129" s="1055"/>
      <c r="AJ129" s="1056"/>
      <c r="AK129" s="1057">
        <v>13297126</v>
      </c>
      <c r="AL129" s="1055"/>
      <c r="AM129" s="1055"/>
      <c r="AN129" s="1055"/>
      <c r="AO129" s="1056"/>
      <c r="AP129" s="1172"/>
      <c r="AQ129" s="1173"/>
      <c r="AR129" s="1173"/>
      <c r="AS129" s="1173"/>
      <c r="AT129" s="1174"/>
      <c r="AU129" s="286"/>
      <c r="AV129" s="286"/>
      <c r="AW129" s="286"/>
      <c r="AX129" s="1163" t="s">
        <v>511</v>
      </c>
      <c r="AY129" s="1046"/>
      <c r="AZ129" s="1046"/>
      <c r="BA129" s="1046"/>
      <c r="BB129" s="1046"/>
      <c r="BC129" s="1046"/>
      <c r="BD129" s="1046"/>
      <c r="BE129" s="1047"/>
      <c r="BF129" s="1164" t="s">
        <v>457</v>
      </c>
      <c r="BG129" s="1165"/>
      <c r="BH129" s="1165"/>
      <c r="BI129" s="1165"/>
      <c r="BJ129" s="1165"/>
      <c r="BK129" s="1165"/>
      <c r="BL129" s="1166"/>
      <c r="BM129" s="1164">
        <v>17.920000000000002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512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513</v>
      </c>
      <c r="X130" s="1170"/>
      <c r="Y130" s="1170"/>
      <c r="Z130" s="1171"/>
      <c r="AA130" s="1054">
        <v>2048679</v>
      </c>
      <c r="AB130" s="1055"/>
      <c r="AC130" s="1055"/>
      <c r="AD130" s="1055"/>
      <c r="AE130" s="1056"/>
      <c r="AF130" s="1057">
        <v>1814062</v>
      </c>
      <c r="AG130" s="1055"/>
      <c r="AH130" s="1055"/>
      <c r="AI130" s="1055"/>
      <c r="AJ130" s="1056"/>
      <c r="AK130" s="1057">
        <v>1777697</v>
      </c>
      <c r="AL130" s="1055"/>
      <c r="AM130" s="1055"/>
      <c r="AN130" s="1055"/>
      <c r="AO130" s="1056"/>
      <c r="AP130" s="1172"/>
      <c r="AQ130" s="1173"/>
      <c r="AR130" s="1173"/>
      <c r="AS130" s="1173"/>
      <c r="AT130" s="1174"/>
      <c r="AU130" s="286"/>
      <c r="AV130" s="286"/>
      <c r="AW130" s="286"/>
      <c r="AX130" s="1163" t="s">
        <v>514</v>
      </c>
      <c r="AY130" s="1046"/>
      <c r="AZ130" s="1046"/>
      <c r="BA130" s="1046"/>
      <c r="BB130" s="1046"/>
      <c r="BC130" s="1046"/>
      <c r="BD130" s="1046"/>
      <c r="BE130" s="1047"/>
      <c r="BF130" s="1200">
        <v>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515</v>
      </c>
      <c r="X131" s="1208"/>
      <c r="Y131" s="1208"/>
      <c r="Z131" s="1209"/>
      <c r="AA131" s="1101">
        <v>11119792</v>
      </c>
      <c r="AB131" s="1080"/>
      <c r="AC131" s="1080"/>
      <c r="AD131" s="1080"/>
      <c r="AE131" s="1081"/>
      <c r="AF131" s="1079">
        <v>10976372</v>
      </c>
      <c r="AG131" s="1080"/>
      <c r="AH131" s="1080"/>
      <c r="AI131" s="1080"/>
      <c r="AJ131" s="1081"/>
      <c r="AK131" s="1079">
        <v>11519429</v>
      </c>
      <c r="AL131" s="1080"/>
      <c r="AM131" s="1080"/>
      <c r="AN131" s="1080"/>
      <c r="AO131" s="1081"/>
      <c r="AP131" s="1210"/>
      <c r="AQ131" s="1211"/>
      <c r="AR131" s="1211"/>
      <c r="AS131" s="1211"/>
      <c r="AT131" s="1212"/>
      <c r="AU131" s="286"/>
      <c r="AV131" s="286"/>
      <c r="AW131" s="286"/>
      <c r="AX131" s="1182" t="s">
        <v>516</v>
      </c>
      <c r="AY131" s="1133"/>
      <c r="AZ131" s="1133"/>
      <c r="BA131" s="1133"/>
      <c r="BB131" s="1133"/>
      <c r="BC131" s="1133"/>
      <c r="BD131" s="1133"/>
      <c r="BE131" s="1134"/>
      <c r="BF131" s="1183" t="s">
        <v>517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1.1664966400000001</v>
      </c>
      <c r="AB132" s="1196"/>
      <c r="AC132" s="1196"/>
      <c r="AD132" s="1196"/>
      <c r="AE132" s="1197"/>
      <c r="AF132" s="1198">
        <v>2.8503316029999999</v>
      </c>
      <c r="AG132" s="1196"/>
      <c r="AH132" s="1196"/>
      <c r="AI132" s="1196"/>
      <c r="AJ132" s="1197"/>
      <c r="AK132" s="1198">
        <v>1.99844975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1.1000000000000001</v>
      </c>
      <c r="AB133" s="1179"/>
      <c r="AC133" s="1179"/>
      <c r="AD133" s="1179"/>
      <c r="AE133" s="1180"/>
      <c r="AF133" s="1178">
        <v>1.8</v>
      </c>
      <c r="AG133" s="1179"/>
      <c r="AH133" s="1179"/>
      <c r="AI133" s="1179"/>
      <c r="AJ133" s="1180"/>
      <c r="AK133" s="1178">
        <v>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gHQFr9pMZe3cd5hrK9QJ5brzAhE1DlXrQTIDBZWtCblJbFCB5wPrVFZbFp9vlLYl2s2642bHIlpzwacDMBczw==" saltValue="A1F5jgd032Be3TsQ8XDA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40" orientation="portrait" blackAndWhite="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26"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5fwmfkiSNePSl1O590QNKz64xHQzL7K7Evpa333fxTpt9IEv2/WgPxxiCsh+NhpeBGwoUkzXltZPBDYFkGNLg==" saltValue="PnjHQRXhcDrQTE4fFs3VyA==" spinCount="100000" sheet="1" objects="1" scenarios="1"/>
  <dataConsolidate/>
  <phoneticPr fontId="2"/>
  <printOptions horizontalCentered="1"/>
  <pageMargins left="0" right="0" top="0.19685039370078741" bottom="0" header="0" footer="0"/>
  <pageSetup paperSize="9" scale="44" orientation="landscape" blackAndWhite="1"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JUbGm66b3q9G+H2crVKcFAerkMIBZWJfC1lB5L//IZCp1mmrZL+FGDisBDYA8kQL+J5K+1ZsuWrA/W2Rls4w==" saltValue="kwD5Lu+oyJOnlq9z1lxUSQ==" spinCount="100000" sheet="1" objects="1" scenarios="1"/>
  <dataConsolidate/>
  <phoneticPr fontId="2"/>
  <printOptions horizontalCentered="1"/>
  <pageMargins left="0" right="0" top="0.19685039370078741" bottom="0" header="0" footer="0"/>
  <pageSetup paperSize="9" scale="47" orientation="landscape" blackAndWhite="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4833349</v>
      </c>
      <c r="AP9" s="314">
        <v>97517</v>
      </c>
      <c r="AQ9" s="315">
        <v>83474</v>
      </c>
      <c r="AR9" s="316">
        <v>16.8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4451</v>
      </c>
      <c r="AP10" s="317">
        <v>90</v>
      </c>
      <c r="AQ10" s="318">
        <v>8278</v>
      </c>
      <c r="AR10" s="319">
        <v>-98.9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v>91247</v>
      </c>
      <c r="AP11" s="317">
        <v>1841</v>
      </c>
      <c r="AQ11" s="318">
        <v>1520</v>
      </c>
      <c r="AR11" s="319">
        <v>21.1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532</v>
      </c>
      <c r="AL12" s="1216"/>
      <c r="AM12" s="1216"/>
      <c r="AN12" s="1217"/>
      <c r="AO12" s="317" t="s">
        <v>533</v>
      </c>
      <c r="AP12" s="317" t="s">
        <v>533</v>
      </c>
      <c r="AQ12" s="318">
        <v>13</v>
      </c>
      <c r="AR12" s="319" t="s">
        <v>533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120171</v>
      </c>
      <c r="AP13" s="317">
        <v>2425</v>
      </c>
      <c r="AQ13" s="318">
        <v>2948</v>
      </c>
      <c r="AR13" s="319">
        <v>-17.7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77709</v>
      </c>
      <c r="AP14" s="317">
        <v>1568</v>
      </c>
      <c r="AQ14" s="318">
        <v>1798</v>
      </c>
      <c r="AR14" s="319">
        <v>-12.8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-308430</v>
      </c>
      <c r="AP15" s="317">
        <v>-6223</v>
      </c>
      <c r="AQ15" s="318">
        <v>-6111</v>
      </c>
      <c r="AR15" s="319">
        <v>1.8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194</v>
      </c>
      <c r="AL16" s="1222"/>
      <c r="AM16" s="1222"/>
      <c r="AN16" s="1223"/>
      <c r="AO16" s="317">
        <v>4818497</v>
      </c>
      <c r="AP16" s="317">
        <v>97218</v>
      </c>
      <c r="AQ16" s="318">
        <v>91920</v>
      </c>
      <c r="AR16" s="319">
        <v>5.8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9.1199999999999992</v>
      </c>
      <c r="AP21" s="331">
        <v>8.52</v>
      </c>
      <c r="AQ21" s="332">
        <v>0.6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99.8</v>
      </c>
      <c r="AP22" s="336">
        <v>97.5</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1850777</v>
      </c>
      <c r="AP32" s="345">
        <v>37341</v>
      </c>
      <c r="AQ32" s="346">
        <v>52518</v>
      </c>
      <c r="AR32" s="347">
        <v>-28.9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533</v>
      </c>
      <c r="AP33" s="345" t="s">
        <v>533</v>
      </c>
      <c r="AQ33" s="346" t="s">
        <v>533</v>
      </c>
      <c r="AR33" s="347" t="s">
        <v>533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533</v>
      </c>
      <c r="AP34" s="345" t="s">
        <v>533</v>
      </c>
      <c r="AQ34" s="346">
        <v>24</v>
      </c>
      <c r="AR34" s="347" t="s">
        <v>533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673611</v>
      </c>
      <c r="AP35" s="345">
        <v>13591</v>
      </c>
      <c r="AQ35" s="346">
        <v>18573</v>
      </c>
      <c r="AR35" s="347">
        <v>-26.8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t="s">
        <v>533</v>
      </c>
      <c r="AP36" s="345" t="s">
        <v>533</v>
      </c>
      <c r="AQ36" s="346">
        <v>2920</v>
      </c>
      <c r="AR36" s="347" t="s">
        <v>533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t="s">
        <v>533</v>
      </c>
      <c r="AP37" s="345" t="s">
        <v>533</v>
      </c>
      <c r="AQ37" s="346">
        <v>483</v>
      </c>
      <c r="AR37" s="347" t="s">
        <v>533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t="s">
        <v>533</v>
      </c>
      <c r="AP38" s="348" t="s">
        <v>533</v>
      </c>
      <c r="AQ38" s="349">
        <v>1</v>
      </c>
      <c r="AR38" s="337" t="s">
        <v>533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-516481</v>
      </c>
      <c r="AP39" s="345">
        <v>-10420</v>
      </c>
      <c r="AQ39" s="346">
        <v>-4335</v>
      </c>
      <c r="AR39" s="347">
        <v>140.4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-1777697</v>
      </c>
      <c r="AP40" s="345">
        <v>-35867</v>
      </c>
      <c r="AQ40" s="346">
        <v>-49481</v>
      </c>
      <c r="AR40" s="347">
        <v>-27.5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308</v>
      </c>
      <c r="AL41" s="1231"/>
      <c r="AM41" s="1231"/>
      <c r="AN41" s="1232"/>
      <c r="AO41" s="345">
        <v>230210</v>
      </c>
      <c r="AP41" s="345">
        <v>4645</v>
      </c>
      <c r="AQ41" s="346">
        <v>20703</v>
      </c>
      <c r="AR41" s="347">
        <v>-77.599999999999994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2172735</v>
      </c>
      <c r="AN51" s="367">
        <v>43709</v>
      </c>
      <c r="AO51" s="368">
        <v>-3.6</v>
      </c>
      <c r="AP51" s="369">
        <v>57295</v>
      </c>
      <c r="AQ51" s="370">
        <v>-26.1</v>
      </c>
      <c r="AR51" s="371">
        <v>22.5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1729601</v>
      </c>
      <c r="AN52" s="375">
        <v>34795</v>
      </c>
      <c r="AO52" s="376">
        <v>-7.7</v>
      </c>
      <c r="AP52" s="377">
        <v>32771</v>
      </c>
      <c r="AQ52" s="378">
        <v>-23.4</v>
      </c>
      <c r="AR52" s="379">
        <v>15.7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2602616</v>
      </c>
      <c r="AN53" s="367">
        <v>52110</v>
      </c>
      <c r="AO53" s="368">
        <v>19.2</v>
      </c>
      <c r="AP53" s="369">
        <v>54110</v>
      </c>
      <c r="AQ53" s="370">
        <v>-5.6</v>
      </c>
      <c r="AR53" s="371">
        <v>24.8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2059770</v>
      </c>
      <c r="AN54" s="375">
        <v>41241</v>
      </c>
      <c r="AO54" s="376">
        <v>18.5</v>
      </c>
      <c r="AP54" s="377">
        <v>30620</v>
      </c>
      <c r="AQ54" s="378">
        <v>-6.6</v>
      </c>
      <c r="AR54" s="379">
        <v>25.1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2185067</v>
      </c>
      <c r="AN55" s="367">
        <v>44003</v>
      </c>
      <c r="AO55" s="368">
        <v>-15.6</v>
      </c>
      <c r="AP55" s="369">
        <v>54684</v>
      </c>
      <c r="AQ55" s="370">
        <v>1.1000000000000001</v>
      </c>
      <c r="AR55" s="371">
        <v>-16.7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1876438</v>
      </c>
      <c r="AN56" s="375">
        <v>37788</v>
      </c>
      <c r="AO56" s="376">
        <v>-8.4</v>
      </c>
      <c r="AP56" s="377">
        <v>32829</v>
      </c>
      <c r="AQ56" s="378">
        <v>7.2</v>
      </c>
      <c r="AR56" s="379">
        <v>-15.6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2812721</v>
      </c>
      <c r="AN57" s="367">
        <v>56571</v>
      </c>
      <c r="AO57" s="368">
        <v>28.6</v>
      </c>
      <c r="AP57" s="369">
        <v>62383</v>
      </c>
      <c r="AQ57" s="370">
        <v>14.1</v>
      </c>
      <c r="AR57" s="371">
        <v>14.5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1440702</v>
      </c>
      <c r="AN58" s="375">
        <v>28976</v>
      </c>
      <c r="AO58" s="376">
        <v>-23.3</v>
      </c>
      <c r="AP58" s="377">
        <v>35325</v>
      </c>
      <c r="AQ58" s="378">
        <v>7.6</v>
      </c>
      <c r="AR58" s="379">
        <v>-30.9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2729554</v>
      </c>
      <c r="AN59" s="367">
        <v>55071</v>
      </c>
      <c r="AO59" s="368">
        <v>-2.7</v>
      </c>
      <c r="AP59" s="369">
        <v>76347</v>
      </c>
      <c r="AQ59" s="370">
        <v>22.4</v>
      </c>
      <c r="AR59" s="371">
        <v>-25.1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1355552</v>
      </c>
      <c r="AN60" s="375">
        <v>27350</v>
      </c>
      <c r="AO60" s="376">
        <v>-5.6</v>
      </c>
      <c r="AP60" s="377">
        <v>41762</v>
      </c>
      <c r="AQ60" s="378">
        <v>18.2</v>
      </c>
      <c r="AR60" s="379">
        <v>-23.8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2500539</v>
      </c>
      <c r="AN61" s="382">
        <v>50293</v>
      </c>
      <c r="AO61" s="383">
        <v>5.2</v>
      </c>
      <c r="AP61" s="384">
        <v>60964</v>
      </c>
      <c r="AQ61" s="385">
        <v>1.2</v>
      </c>
      <c r="AR61" s="371">
        <v>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1692413</v>
      </c>
      <c r="AN62" s="375">
        <v>34030</v>
      </c>
      <c r="AO62" s="376">
        <v>-5.3</v>
      </c>
      <c r="AP62" s="377">
        <v>34661</v>
      </c>
      <c r="AQ62" s="378">
        <v>0.6</v>
      </c>
      <c r="AR62" s="379">
        <v>-5.9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4nagAV/IY98Btfb2wx9GAajiT8PO/QYSBnbJ36azeke6znzRIjUxI2M/VI9opYRZlTcV9DzAaob6MYHBNfNdA==" saltValue="x6FZ3un33ToUHLyQBw4C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3"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0" spans="125:125" ht="13.5" hidden="1" customHeight="1" x14ac:dyDescent="0.2"/>
    <row r="121" spans="125:125" ht="13.5" hidden="1" customHeight="1" x14ac:dyDescent="0.2">
      <c r="DU121" s="292"/>
    </row>
  </sheetData>
  <sheetProtection algorithmName="SHA-512" hashValue="acFEDqM0cuXjgNv4QV35LUyC6JsobUDBdLm1V9/HQSvfiZw/KB6qjxmTT7S3dBZuz3TTybkzxBHhXYdsxgvhCQ==" saltValue="ConYbLwqrlhzfHkN8zD9Sg==" spinCount="100000" sheet="1" objects="1" scenarios="1"/>
  <dataConsolidate/>
  <phoneticPr fontId="2"/>
  <printOptions horizontalCentered="1"/>
  <pageMargins left="0" right="0" top="0.19685039370078741" bottom="0" header="0" footer="0"/>
  <pageSetup paperSize="9" scale="39" orientation="landscape" blackAndWhite="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t3k7+iUEXFxVKC91qyMLiglysJdlHDHquJEK5wyWlDWIhKmuj1w84GIMyp0OwtqjGW05TQ3yUy+JYNREXO0j6w==" saltValue="BK2aWJDnEmN4xqnd0iyEYg==" spinCount="100000" sheet="1" objects="1" scenarios="1"/>
  <dataConsolidate/>
  <phoneticPr fontId="2"/>
  <printOptions horizontalCentered="1"/>
  <pageMargins left="0" right="0" top="0.19685039370078741" bottom="0" header="0" footer="0"/>
  <pageSetup paperSize="9" scale="39" orientation="landscape" blackAndWhite="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30.93</v>
      </c>
      <c r="G47" s="12">
        <v>27.15</v>
      </c>
      <c r="H47" s="12">
        <v>22.59</v>
      </c>
      <c r="I47" s="12">
        <v>21.96</v>
      </c>
      <c r="J47" s="13">
        <v>17.93</v>
      </c>
    </row>
    <row r="48" spans="2:10" ht="57.75" customHeight="1" x14ac:dyDescent="0.2">
      <c r="B48" s="14"/>
      <c r="C48" s="1240" t="s">
        <v>4</v>
      </c>
      <c r="D48" s="1240"/>
      <c r="E48" s="1241"/>
      <c r="F48" s="15">
        <v>2.56</v>
      </c>
      <c r="G48" s="16">
        <v>5.25</v>
      </c>
      <c r="H48" s="16">
        <v>7.73</v>
      </c>
      <c r="I48" s="16">
        <v>5.1100000000000003</v>
      </c>
      <c r="J48" s="17">
        <v>6.75</v>
      </c>
    </row>
    <row r="49" spans="2:10" ht="57.75" customHeight="1" thickBot="1" x14ac:dyDescent="0.25">
      <c r="B49" s="18"/>
      <c r="C49" s="1242" t="s">
        <v>5</v>
      </c>
      <c r="D49" s="1242"/>
      <c r="E49" s="1243"/>
      <c r="F49" s="19" t="s">
        <v>579</v>
      </c>
      <c r="G49" s="20" t="s">
        <v>580</v>
      </c>
      <c r="H49" s="20" t="s">
        <v>581</v>
      </c>
      <c r="I49" s="20" t="s">
        <v>582</v>
      </c>
      <c r="J49" s="21" t="s">
        <v>583</v>
      </c>
    </row>
    <row r="50" spans="2:10" ht="13.5" customHeight="1" x14ac:dyDescent="0.2"/>
  </sheetData>
  <sheetProtection algorithmName="SHA-512" hashValue="FG25qQT5dzCi5PF/wTpvi8bIV++vbW8eFjYtWrvdILL8jOybdQksf5ev10TQqCsiy5pOrbmOrVzBTJavChDrMA==" saltValue="jVKSu+LYp2U6Pcjgr1k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blackAndWhite="1"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2022-09-09T07:59:23Z</cp:lastPrinted>
  <dcterms:created xsi:type="dcterms:W3CDTF">2022-02-02T05:37:37Z</dcterms:created>
  <dcterms:modified xsi:type="dcterms:W3CDTF">2022-10-04T23:27:24Z</dcterms:modified>
  <cp:category/>
</cp:coreProperties>
</file>