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svg2010\職員共有フォルダ\032市民文化部\01まちづくり協働課\01地域まちづくりG\★地域まちづくり協議会\03　地域まちづくり交付金関係\R9年度\１均等割・人口割\人口データ\HP\"/>
    </mc:Choice>
  </mc:AlternateContent>
  <xr:revisionPtr revIDLastSave="0" documentId="13_ncr:1_{8906FDE5-3CF8-4DD9-8A11-0E0EAD2B4C9A}" xr6:coauthVersionLast="47" xr6:coauthVersionMax="47" xr10:uidLastSave="{00000000-0000-0000-0000-000000000000}"/>
  <bookViews>
    <workbookView xWindow="12615" yWindow="1575" windowWidth="21645" windowHeight="13740" xr2:uid="{00000000-000D-0000-FFFF-FFFF00000000}"/>
  </bookViews>
  <sheets>
    <sheet name="年代別表 (R8)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23" i="5" l="1"/>
  <c r="P51" i="5" l="1"/>
  <c r="Q51" i="5" l="1"/>
  <c r="R51" i="5"/>
  <c r="S51" i="5"/>
  <c r="T51" i="5"/>
  <c r="D51" i="5"/>
  <c r="E51" i="5"/>
  <c r="F51" i="5"/>
  <c r="G51" i="5"/>
  <c r="H51" i="5"/>
  <c r="I51" i="5"/>
  <c r="J51" i="5"/>
  <c r="K51" i="5"/>
  <c r="L51" i="5"/>
  <c r="M51" i="5"/>
  <c r="C51" i="5"/>
  <c r="U9" i="5" l="1"/>
  <c r="U11" i="5"/>
  <c r="U13" i="5"/>
  <c r="U15" i="5"/>
  <c r="U17" i="5"/>
  <c r="U19" i="5"/>
  <c r="U21" i="5"/>
  <c r="U25" i="5"/>
  <c r="U27" i="5"/>
  <c r="U29" i="5"/>
  <c r="U31" i="5"/>
  <c r="U33" i="5"/>
  <c r="U35" i="5"/>
  <c r="U37" i="5"/>
  <c r="U39" i="5"/>
  <c r="U41" i="5"/>
  <c r="U43" i="5"/>
  <c r="U45" i="5"/>
  <c r="U47" i="5"/>
  <c r="U49" i="5"/>
  <c r="U51" i="5"/>
  <c r="U7" i="5"/>
  <c r="N51" i="5"/>
  <c r="N9" i="5"/>
  <c r="N11" i="5"/>
  <c r="N13" i="5"/>
  <c r="N15" i="5"/>
  <c r="N17" i="5"/>
  <c r="N19" i="5"/>
  <c r="N21" i="5"/>
  <c r="N23" i="5"/>
  <c r="N25" i="5"/>
  <c r="N27" i="5"/>
  <c r="N29" i="5"/>
  <c r="N31" i="5"/>
  <c r="N33" i="5"/>
  <c r="R34" i="5" s="1"/>
  <c r="N35" i="5"/>
  <c r="N37" i="5"/>
  <c r="N39" i="5"/>
  <c r="N41" i="5"/>
  <c r="N43" i="5"/>
  <c r="N45" i="5"/>
  <c r="N47" i="5"/>
  <c r="N49" i="5"/>
  <c r="N7" i="5"/>
  <c r="Q50" i="5" l="1"/>
  <c r="U50" i="5"/>
  <c r="F50" i="5"/>
  <c r="J50" i="5"/>
  <c r="C50" i="5"/>
  <c r="I50" i="5"/>
  <c r="R50" i="5"/>
  <c r="P50" i="5"/>
  <c r="G50" i="5"/>
  <c r="K50" i="5"/>
  <c r="E50" i="5"/>
  <c r="S50" i="5"/>
  <c r="D50" i="5"/>
  <c r="H50" i="5"/>
  <c r="L50" i="5"/>
  <c r="T50" i="5"/>
  <c r="M50" i="5"/>
  <c r="S48" i="5"/>
  <c r="E48" i="5"/>
  <c r="I48" i="5"/>
  <c r="M48" i="5"/>
  <c r="T48" i="5"/>
  <c r="F48" i="5"/>
  <c r="J48" i="5"/>
  <c r="C48" i="5"/>
  <c r="Q48" i="5"/>
  <c r="U48" i="5"/>
  <c r="G48" i="5"/>
  <c r="K48" i="5"/>
  <c r="R48" i="5"/>
  <c r="P48" i="5"/>
  <c r="D48" i="5"/>
  <c r="H48" i="5"/>
  <c r="L48" i="5"/>
  <c r="U46" i="5"/>
  <c r="T46" i="5"/>
  <c r="D46" i="5"/>
  <c r="H46" i="5"/>
  <c r="L46" i="5"/>
  <c r="Q46" i="5"/>
  <c r="P46" i="5"/>
  <c r="E46" i="5"/>
  <c r="I46" i="5"/>
  <c r="M46" i="5"/>
  <c r="R46" i="5"/>
  <c r="F46" i="5"/>
  <c r="J46" i="5"/>
  <c r="C46" i="5"/>
  <c r="S46" i="5"/>
  <c r="G46" i="5"/>
  <c r="K46" i="5"/>
  <c r="S44" i="5"/>
  <c r="D44" i="5"/>
  <c r="H44" i="5"/>
  <c r="L44" i="5"/>
  <c r="G44" i="5"/>
  <c r="T44" i="5"/>
  <c r="E44" i="5"/>
  <c r="I44" i="5"/>
  <c r="M44" i="5"/>
  <c r="R44" i="5"/>
  <c r="K44" i="5"/>
  <c r="Q44" i="5"/>
  <c r="P44" i="5"/>
  <c r="F44" i="5"/>
  <c r="J44" i="5"/>
  <c r="C44" i="5"/>
  <c r="R42" i="5"/>
  <c r="P42" i="5"/>
  <c r="G42" i="5"/>
  <c r="K42" i="5"/>
  <c r="I42" i="5"/>
  <c r="Q42" i="5"/>
  <c r="C42" i="5"/>
  <c r="S42" i="5"/>
  <c r="D42" i="5"/>
  <c r="H42" i="5"/>
  <c r="L42" i="5"/>
  <c r="M42" i="5"/>
  <c r="F42" i="5"/>
  <c r="T42" i="5"/>
  <c r="E42" i="5"/>
  <c r="U42" i="5"/>
  <c r="J42" i="5"/>
  <c r="T40" i="5"/>
  <c r="F40" i="5"/>
  <c r="J40" i="5"/>
  <c r="C40" i="5"/>
  <c r="P40" i="5"/>
  <c r="D40" i="5"/>
  <c r="L40" i="5"/>
  <c r="E40" i="5"/>
  <c r="M40" i="5"/>
  <c r="Q40" i="5"/>
  <c r="U40" i="5"/>
  <c r="G40" i="5"/>
  <c r="K40" i="5"/>
  <c r="R40" i="5"/>
  <c r="H40" i="5"/>
  <c r="S40" i="5"/>
  <c r="I40" i="5"/>
  <c r="R38" i="5"/>
  <c r="P38" i="5"/>
  <c r="E38" i="5"/>
  <c r="I38" i="5"/>
  <c r="M38" i="5"/>
  <c r="U38" i="5"/>
  <c r="H38" i="5"/>
  <c r="S38" i="5"/>
  <c r="F38" i="5"/>
  <c r="J38" i="5"/>
  <c r="C38" i="5"/>
  <c r="Q38" i="5"/>
  <c r="D38" i="5"/>
  <c r="T38" i="5"/>
  <c r="G38" i="5"/>
  <c r="K38" i="5"/>
  <c r="L38" i="5"/>
  <c r="T36" i="5"/>
  <c r="D36" i="5"/>
  <c r="H36" i="5"/>
  <c r="L36" i="5"/>
  <c r="G36" i="5"/>
  <c r="Q36" i="5"/>
  <c r="U36" i="5"/>
  <c r="E36" i="5"/>
  <c r="I36" i="5"/>
  <c r="M36" i="5"/>
  <c r="R36" i="5"/>
  <c r="P36" i="5"/>
  <c r="F36" i="5"/>
  <c r="J36" i="5"/>
  <c r="C36" i="5"/>
  <c r="S36" i="5"/>
  <c r="K36" i="5"/>
  <c r="P34" i="5"/>
  <c r="G34" i="5"/>
  <c r="K34" i="5"/>
  <c r="I34" i="5"/>
  <c r="Q34" i="5"/>
  <c r="J34" i="5"/>
  <c r="S34" i="5"/>
  <c r="D34" i="5"/>
  <c r="H34" i="5"/>
  <c r="L34" i="5"/>
  <c r="T34" i="5"/>
  <c r="E34" i="5"/>
  <c r="M34" i="5"/>
  <c r="U34" i="5"/>
  <c r="F34" i="5"/>
  <c r="C34" i="5"/>
  <c r="T32" i="5"/>
  <c r="F32" i="5"/>
  <c r="J32" i="5"/>
  <c r="C32" i="5"/>
  <c r="I32" i="5"/>
  <c r="Q32" i="5"/>
  <c r="U32" i="5"/>
  <c r="G32" i="5"/>
  <c r="K32" i="5"/>
  <c r="M32" i="5"/>
  <c r="R32" i="5"/>
  <c r="P32" i="5"/>
  <c r="D32" i="5"/>
  <c r="H32" i="5"/>
  <c r="L32" i="5"/>
  <c r="S32" i="5"/>
  <c r="E32" i="5"/>
  <c r="R30" i="5"/>
  <c r="P30" i="5"/>
  <c r="E30" i="5"/>
  <c r="I30" i="5"/>
  <c r="M30" i="5"/>
  <c r="D30" i="5"/>
  <c r="S30" i="5"/>
  <c r="F30" i="5"/>
  <c r="J30" i="5"/>
  <c r="C30" i="5"/>
  <c r="Q30" i="5"/>
  <c r="L30" i="5"/>
  <c r="T30" i="5"/>
  <c r="G30" i="5"/>
  <c r="K30" i="5"/>
  <c r="U30" i="5"/>
  <c r="H30" i="5"/>
  <c r="T28" i="5"/>
  <c r="D28" i="5"/>
  <c r="H28" i="5"/>
  <c r="L28" i="5"/>
  <c r="P28" i="5"/>
  <c r="J28" i="5"/>
  <c r="Q28" i="5"/>
  <c r="U28" i="5"/>
  <c r="E28" i="5"/>
  <c r="I28" i="5"/>
  <c r="M28" i="5"/>
  <c r="R28" i="5"/>
  <c r="F28" i="5"/>
  <c r="C28" i="5"/>
  <c r="S28" i="5"/>
  <c r="G28" i="5"/>
  <c r="K28" i="5"/>
  <c r="R26" i="5"/>
  <c r="P26" i="5"/>
  <c r="G26" i="5"/>
  <c r="K26" i="5"/>
  <c r="Q26" i="5"/>
  <c r="F26" i="5"/>
  <c r="S26" i="5"/>
  <c r="D26" i="5"/>
  <c r="H26" i="5"/>
  <c r="L26" i="5"/>
  <c r="C26" i="5"/>
  <c r="T26" i="5"/>
  <c r="E26" i="5"/>
  <c r="I26" i="5"/>
  <c r="M26" i="5"/>
  <c r="U26" i="5"/>
  <c r="J26" i="5"/>
  <c r="T24" i="5"/>
  <c r="F24" i="5"/>
  <c r="J24" i="5"/>
  <c r="C24" i="5"/>
  <c r="P24" i="5"/>
  <c r="D24" i="5"/>
  <c r="L24" i="5"/>
  <c r="S24" i="5"/>
  <c r="E24" i="5"/>
  <c r="M24" i="5"/>
  <c r="Q24" i="5"/>
  <c r="U24" i="5"/>
  <c r="G24" i="5"/>
  <c r="K24" i="5"/>
  <c r="R24" i="5"/>
  <c r="H24" i="5"/>
  <c r="I24" i="5"/>
  <c r="Q22" i="5"/>
  <c r="P22" i="5"/>
  <c r="E22" i="5"/>
  <c r="I22" i="5"/>
  <c r="M22" i="5"/>
  <c r="D22" i="5"/>
  <c r="R22" i="5"/>
  <c r="F22" i="5"/>
  <c r="J22" i="5"/>
  <c r="C22" i="5"/>
  <c r="T22" i="5"/>
  <c r="L22" i="5"/>
  <c r="S22" i="5"/>
  <c r="G22" i="5"/>
  <c r="K22" i="5"/>
  <c r="U22" i="5"/>
  <c r="H22" i="5"/>
  <c r="T20" i="5"/>
  <c r="D20" i="5"/>
  <c r="H20" i="5"/>
  <c r="L20" i="5"/>
  <c r="S20" i="5"/>
  <c r="Q20" i="5"/>
  <c r="U20" i="5"/>
  <c r="E20" i="5"/>
  <c r="I20" i="5"/>
  <c r="M20" i="5"/>
  <c r="G20" i="5"/>
  <c r="R20" i="5"/>
  <c r="P20" i="5"/>
  <c r="F20" i="5"/>
  <c r="J20" i="5"/>
  <c r="C20" i="5"/>
  <c r="K20" i="5"/>
  <c r="R18" i="5"/>
  <c r="P18" i="5"/>
  <c r="G18" i="5"/>
  <c r="K18" i="5"/>
  <c r="F18" i="5"/>
  <c r="S18" i="5"/>
  <c r="D18" i="5"/>
  <c r="H18" i="5"/>
  <c r="L18" i="5"/>
  <c r="Q18" i="5"/>
  <c r="J18" i="5"/>
  <c r="T18" i="5"/>
  <c r="E18" i="5"/>
  <c r="I18" i="5"/>
  <c r="M18" i="5"/>
  <c r="U18" i="5"/>
  <c r="C18" i="5"/>
  <c r="T16" i="5"/>
  <c r="F16" i="5"/>
  <c r="J16" i="5"/>
  <c r="C16" i="5"/>
  <c r="P16" i="5"/>
  <c r="H16" i="5"/>
  <c r="L16" i="5"/>
  <c r="S16" i="5"/>
  <c r="I16" i="5"/>
  <c r="Q16" i="5"/>
  <c r="U16" i="5"/>
  <c r="G16" i="5"/>
  <c r="K16" i="5"/>
  <c r="R16" i="5"/>
  <c r="D16" i="5"/>
  <c r="E16" i="5"/>
  <c r="M16" i="5"/>
  <c r="R14" i="5"/>
  <c r="P14" i="5"/>
  <c r="E14" i="5"/>
  <c r="I14" i="5"/>
  <c r="M14" i="5"/>
  <c r="L14" i="5"/>
  <c r="S14" i="5"/>
  <c r="F14" i="5"/>
  <c r="J14" i="5"/>
  <c r="C14" i="5"/>
  <c r="U14" i="5"/>
  <c r="D14" i="5"/>
  <c r="T14" i="5"/>
  <c r="G14" i="5"/>
  <c r="K14" i="5"/>
  <c r="Q14" i="5"/>
  <c r="H14" i="5"/>
  <c r="T12" i="5"/>
  <c r="D12" i="5"/>
  <c r="H12" i="5"/>
  <c r="L12" i="5"/>
  <c r="K12" i="5"/>
  <c r="Q12" i="5"/>
  <c r="U12" i="5"/>
  <c r="E12" i="5"/>
  <c r="I12" i="5"/>
  <c r="M12" i="5"/>
  <c r="R12" i="5"/>
  <c r="P12" i="5"/>
  <c r="F12" i="5"/>
  <c r="J12" i="5"/>
  <c r="C12" i="5"/>
  <c r="S12" i="5"/>
  <c r="G12" i="5"/>
  <c r="R10" i="5"/>
  <c r="P10" i="5"/>
  <c r="G10" i="5"/>
  <c r="K10" i="5"/>
  <c r="F10" i="5"/>
  <c r="S10" i="5"/>
  <c r="D10" i="5"/>
  <c r="H10" i="5"/>
  <c r="L10" i="5"/>
  <c r="Q10" i="5"/>
  <c r="J10" i="5"/>
  <c r="T10" i="5"/>
  <c r="E10" i="5"/>
  <c r="I10" i="5"/>
  <c r="M10" i="5"/>
  <c r="U10" i="5"/>
  <c r="C10" i="5"/>
  <c r="T8" i="5"/>
  <c r="D8" i="5"/>
  <c r="H8" i="5"/>
  <c r="L8" i="5"/>
  <c r="Q8" i="5"/>
  <c r="U8" i="5"/>
  <c r="E8" i="5"/>
  <c r="I8" i="5"/>
  <c r="M8" i="5"/>
  <c r="R8" i="5"/>
  <c r="F8" i="5"/>
  <c r="J8" i="5"/>
  <c r="S8" i="5"/>
  <c r="P8" i="5"/>
  <c r="C8" i="5"/>
  <c r="G8" i="5"/>
  <c r="K8" i="5"/>
  <c r="R52" i="5"/>
  <c r="P52" i="5"/>
  <c r="D52" i="5"/>
  <c r="H52" i="5"/>
  <c r="L52" i="5"/>
  <c r="S52" i="5"/>
  <c r="E52" i="5"/>
  <c r="I52" i="5"/>
  <c r="M52" i="5"/>
  <c r="F52" i="5"/>
  <c r="J52" i="5"/>
  <c r="Q52" i="5"/>
  <c r="U52" i="5"/>
  <c r="G52" i="5"/>
  <c r="K52" i="5"/>
  <c r="T52" i="5"/>
  <c r="C52" i="5"/>
  <c r="N44" i="5" l="1"/>
  <c r="N20" i="5"/>
  <c r="N16" i="5"/>
  <c r="N50" i="5"/>
  <c r="N48" i="5"/>
  <c r="N46" i="5"/>
  <c r="U44" i="5"/>
  <c r="N42" i="5"/>
  <c r="N40" i="5"/>
  <c r="N38" i="5"/>
  <c r="N36" i="5"/>
  <c r="N34" i="5"/>
  <c r="N32" i="5"/>
  <c r="N30" i="5"/>
  <c r="N28" i="5"/>
  <c r="N26" i="5"/>
  <c r="N24" i="5"/>
  <c r="N22" i="5"/>
  <c r="N18" i="5"/>
  <c r="N14" i="5"/>
  <c r="N12" i="5"/>
  <c r="N10" i="5"/>
  <c r="N8" i="5"/>
  <c r="N52" i="5"/>
</calcChain>
</file>

<file path=xl/sharedStrings.xml><?xml version="1.0" encoding="utf-8"?>
<sst xmlns="http://schemas.openxmlformats.org/spreadsheetml/2006/main" count="46" uniqueCount="46">
  <si>
    <t>総計</t>
  </si>
  <si>
    <t>昼生</t>
    <rPh sb="0" eb="2">
      <t>ヒルオ</t>
    </rPh>
    <phoneticPr fontId="1"/>
  </si>
  <si>
    <t>井田川北</t>
  </si>
  <si>
    <t>川崎</t>
  </si>
  <si>
    <t>野登</t>
  </si>
  <si>
    <t>白川</t>
  </si>
  <si>
    <t>神辺</t>
  </si>
  <si>
    <t>野村</t>
  </si>
  <si>
    <t>城東</t>
  </si>
  <si>
    <t>城西</t>
  </si>
  <si>
    <t>城北</t>
  </si>
  <si>
    <t>御幸</t>
  </si>
  <si>
    <t>本町</t>
  </si>
  <si>
    <t>北東</t>
  </si>
  <si>
    <t>東部</t>
  </si>
  <si>
    <t>南部</t>
  </si>
  <si>
    <t>関宿</t>
  </si>
  <si>
    <t>関北部</t>
  </si>
  <si>
    <t>関南部</t>
  </si>
  <si>
    <t>加太</t>
  </si>
  <si>
    <t>坂下</t>
  </si>
  <si>
    <t>井田川南</t>
    <phoneticPr fontId="1"/>
  </si>
  <si>
    <t>9歳以下</t>
    <rPh sb="1" eb="2">
      <t>サイ</t>
    </rPh>
    <rPh sb="2" eb="4">
      <t>イカ</t>
    </rPh>
    <phoneticPr fontId="1"/>
  </si>
  <si>
    <t>10代</t>
    <rPh sb="2" eb="3">
      <t>ダイ</t>
    </rPh>
    <phoneticPr fontId="1"/>
  </si>
  <si>
    <t>20代</t>
    <rPh sb="2" eb="3">
      <t>ダイ</t>
    </rPh>
    <phoneticPr fontId="1"/>
  </si>
  <si>
    <t>30代</t>
    <rPh sb="2" eb="3">
      <t>ダイ</t>
    </rPh>
    <phoneticPr fontId="1"/>
  </si>
  <si>
    <t>40代</t>
    <rPh sb="2" eb="3">
      <t>ダイ</t>
    </rPh>
    <phoneticPr fontId="1"/>
  </si>
  <si>
    <t>50代</t>
    <rPh sb="2" eb="3">
      <t>ダイ</t>
    </rPh>
    <phoneticPr fontId="1"/>
  </si>
  <si>
    <t>60代</t>
    <rPh sb="2" eb="3">
      <t>ダイ</t>
    </rPh>
    <phoneticPr fontId="1"/>
  </si>
  <si>
    <t>70代</t>
    <rPh sb="2" eb="3">
      <t>ダイ</t>
    </rPh>
    <phoneticPr fontId="1"/>
  </si>
  <si>
    <t>80代</t>
    <rPh sb="2" eb="3">
      <t>ダイ</t>
    </rPh>
    <phoneticPr fontId="1"/>
  </si>
  <si>
    <t>90代</t>
    <rPh sb="2" eb="3">
      <t>ダイ</t>
    </rPh>
    <phoneticPr fontId="1"/>
  </si>
  <si>
    <t>100歳以上</t>
    <rPh sb="3" eb="6">
      <t>サイイジョウ</t>
    </rPh>
    <phoneticPr fontId="1"/>
  </si>
  <si>
    <t>総計</t>
    <rPh sb="0" eb="2">
      <t>ソウケイ</t>
    </rPh>
    <phoneticPr fontId="1"/>
  </si>
  <si>
    <t>7-12歳</t>
    <rPh sb="4" eb="5">
      <t>サイ</t>
    </rPh>
    <phoneticPr fontId="1"/>
  </si>
  <si>
    <t>13-15歳</t>
    <rPh sb="5" eb="6">
      <t>サイ</t>
    </rPh>
    <phoneticPr fontId="1"/>
  </si>
  <si>
    <t>16歳-18歳</t>
    <rPh sb="2" eb="3">
      <t>サイ</t>
    </rPh>
    <rPh sb="6" eb="7">
      <t>サイ</t>
    </rPh>
    <phoneticPr fontId="1"/>
  </si>
  <si>
    <t>0-3歳</t>
    <rPh sb="3" eb="4">
      <t>サイ</t>
    </rPh>
    <phoneticPr fontId="1"/>
  </si>
  <si>
    <t>4-6歳</t>
    <rPh sb="3" eb="4">
      <t>サイ</t>
    </rPh>
    <phoneticPr fontId="1"/>
  </si>
  <si>
    <t>天神・和賀</t>
    <phoneticPr fontId="1"/>
  </si>
  <si>
    <t>18歳以下計</t>
    <rPh sb="2" eb="3">
      <t>サイ</t>
    </rPh>
    <rPh sb="3" eb="5">
      <t>イカ</t>
    </rPh>
    <rPh sb="5" eb="6">
      <t>ケイ</t>
    </rPh>
    <phoneticPr fontId="1"/>
  </si>
  <si>
    <t>　　　年齢
地区</t>
    <rPh sb="3" eb="5">
      <t>ネンレイ</t>
    </rPh>
    <rPh sb="6" eb="8">
      <t>チク</t>
    </rPh>
    <phoneticPr fontId="1"/>
  </si>
  <si>
    <t>うち</t>
    <phoneticPr fontId="1"/>
  </si>
  <si>
    <t>地域まちづくり協議会別　年代別人口表</t>
    <rPh sb="0" eb="2">
      <t>チイキ</t>
    </rPh>
    <rPh sb="7" eb="10">
      <t>キョウギカイ</t>
    </rPh>
    <rPh sb="10" eb="11">
      <t>ベツ</t>
    </rPh>
    <rPh sb="12" eb="14">
      <t>ネンダイ</t>
    </rPh>
    <rPh sb="14" eb="15">
      <t>ベツ</t>
    </rPh>
    <rPh sb="15" eb="17">
      <t>ジンコウ</t>
    </rPh>
    <rPh sb="17" eb="18">
      <t>ヒョウ</t>
    </rPh>
    <phoneticPr fontId="1"/>
  </si>
  <si>
    <t>※小数点第３以下は四捨五入していますので、総数と内訳が一致しない場合があります。</t>
    <rPh sb="1" eb="4">
      <t>ショウスウテン</t>
    </rPh>
    <rPh sb="4" eb="5">
      <t>ダイ</t>
    </rPh>
    <rPh sb="6" eb="8">
      <t>イカ</t>
    </rPh>
    <rPh sb="9" eb="13">
      <t>シシャゴニュウ</t>
    </rPh>
    <rPh sb="21" eb="23">
      <t>ソウスウ</t>
    </rPh>
    <rPh sb="24" eb="26">
      <t>ウチワケ</t>
    </rPh>
    <rPh sb="27" eb="29">
      <t>イッチ</t>
    </rPh>
    <rPh sb="32" eb="34">
      <t>バアイ</t>
    </rPh>
    <phoneticPr fontId="1"/>
  </si>
  <si>
    <t>（令和8年10月1日現在）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</si>
</sst>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76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176" fontId="4" fillId="0" borderId="5" xfId="0" applyNumberFormat="1" applyFont="1" applyFill="1" applyBorder="1"/>
    <xf numFmtId="176" fontId="7" fillId="0" borderId="5" xfId="0" applyNumberFormat="1" applyFont="1" applyFill="1" applyBorder="1"/>
    <xf numFmtId="176" fontId="7" fillId="0" borderId="0" xfId="0" applyNumberFormat="1" applyFont="1" applyFill="1" applyBorder="1"/>
    <xf numFmtId="10" fontId="4" fillId="2" borderId="3" xfId="0" applyNumberFormat="1" applyFont="1" applyFill="1" applyBorder="1"/>
    <xf numFmtId="10" fontId="4" fillId="0" borderId="0" xfId="0" applyNumberFormat="1" applyFont="1" applyFill="1" applyBorder="1"/>
    <xf numFmtId="0" fontId="8" fillId="0" borderId="0" xfId="0" applyFont="1"/>
    <xf numFmtId="0" fontId="8" fillId="0" borderId="6" xfId="0" applyFont="1" applyBorder="1" applyAlignment="1">
      <alignment horizontal="center" vertical="center"/>
    </xf>
    <xf numFmtId="0" fontId="8" fillId="0" borderId="9" xfId="0" applyFont="1" applyBorder="1"/>
    <xf numFmtId="0" fontId="8" fillId="0" borderId="7" xfId="0" applyFont="1" applyBorder="1"/>
    <xf numFmtId="176" fontId="8" fillId="0" borderId="1" xfId="0" applyNumberFormat="1" applyFont="1" applyFill="1" applyBorder="1" applyAlignment="1">
      <alignment vertical="center"/>
    </xf>
    <xf numFmtId="176" fontId="8" fillId="0" borderId="8" xfId="0" applyNumberFormat="1" applyFont="1" applyFill="1" applyBorder="1" applyAlignment="1">
      <alignment vertical="center" wrapText="1" shrinkToFit="1"/>
    </xf>
    <xf numFmtId="176" fontId="3" fillId="0" borderId="3" xfId="0" applyNumberFormat="1" applyFont="1" applyBorder="1" applyAlignment="1">
      <alignment horizontal="center" vertical="center" wrapText="1"/>
    </xf>
    <xf numFmtId="176" fontId="8" fillId="0" borderId="3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76" fontId="4" fillId="0" borderId="10" xfId="0" applyNumberFormat="1" applyFont="1" applyFill="1" applyBorder="1"/>
    <xf numFmtId="0" fontId="8" fillId="0" borderId="0" xfId="0" applyFont="1" applyFill="1"/>
    <xf numFmtId="9" fontId="4" fillId="2" borderId="5" xfId="0" applyNumberFormat="1" applyFont="1" applyFill="1" applyBorder="1"/>
    <xf numFmtId="176" fontId="7" fillId="0" borderId="2" xfId="0" applyNumberFormat="1" applyFont="1" applyFill="1" applyBorder="1"/>
    <xf numFmtId="9" fontId="7" fillId="2" borderId="11" xfId="0" applyNumberFormat="1" applyFont="1" applyFill="1" applyBorder="1"/>
    <xf numFmtId="9" fontId="7" fillId="2" borderId="12" xfId="0" applyNumberFormat="1" applyFont="1" applyFill="1" applyBorder="1"/>
    <xf numFmtId="176" fontId="7" fillId="0" borderId="12" xfId="0" applyNumberFormat="1" applyFont="1" applyFill="1" applyBorder="1"/>
    <xf numFmtId="176" fontId="9" fillId="0" borderId="5" xfId="0" applyNumberFormat="1" applyFont="1" applyFill="1" applyBorder="1"/>
    <xf numFmtId="176" fontId="10" fillId="0" borderId="2" xfId="0" applyNumberFormat="1" applyFont="1" applyFill="1" applyBorder="1"/>
    <xf numFmtId="176" fontId="10" fillId="0" borderId="0" xfId="0" applyNumberFormat="1" applyFont="1" applyFill="1" applyBorder="1"/>
    <xf numFmtId="176" fontId="8" fillId="0" borderId="2" xfId="0" applyNumberFormat="1" applyFon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176" fontId="11" fillId="0" borderId="2" xfId="0" applyNumberFormat="1" applyFont="1" applyFill="1" applyBorder="1" applyAlignment="1">
      <alignment horizontal="center" vertical="center"/>
    </xf>
    <xf numFmtId="176" fontId="11" fillId="0" borderId="3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3"/>
  <sheetViews>
    <sheetView tabSelected="1" view="pageBreakPreview" zoomScale="70" zoomScaleNormal="70" zoomScaleSheetLayoutView="70" workbookViewId="0">
      <pane xSplit="2" ySplit="6" topLeftCell="C37" activePane="bottomRight" state="frozen"/>
      <selection pane="topRight" activeCell="C1" sqref="C1"/>
      <selection pane="bottomLeft" activeCell="A7" sqref="A7"/>
      <selection pane="bottomRight" activeCell="H3" sqref="H3"/>
    </sheetView>
  </sheetViews>
  <sheetFormatPr defaultColWidth="8.75" defaultRowHeight="18.75" x14ac:dyDescent="0.4"/>
  <cols>
    <col min="1" max="1" width="4.25" style="9" bestFit="1" customWidth="1"/>
    <col min="2" max="2" width="10.25" style="9" bestFit="1" customWidth="1"/>
    <col min="3" max="3" width="8.25" style="9" bestFit="1" customWidth="1"/>
    <col min="4" max="13" width="8.875" style="9" bestFit="1" customWidth="1"/>
    <col min="14" max="14" width="9.875" style="9" bestFit="1" customWidth="1"/>
    <col min="15" max="15" width="1.75" style="20" customWidth="1"/>
    <col min="16" max="20" width="8.75" style="9"/>
    <col min="21" max="21" width="10" style="9" bestFit="1" customWidth="1"/>
    <col min="22" max="16384" width="8.75" style="9"/>
  </cols>
  <sheetData>
    <row r="1" spans="1:21" ht="16.149999999999999" customHeight="1" x14ac:dyDescent="0.4"/>
    <row r="2" spans="1:21" ht="16.149999999999999" customHeight="1" x14ac:dyDescent="0.4"/>
    <row r="3" spans="1:21" ht="16.149999999999999" customHeight="1" x14ac:dyDescent="0.4"/>
    <row r="4" spans="1:21" ht="35.450000000000003" customHeight="1" x14ac:dyDescent="0.4">
      <c r="B4" s="37" t="s">
        <v>43</v>
      </c>
      <c r="C4" s="37"/>
      <c r="D4" s="37"/>
      <c r="E4" s="37"/>
      <c r="F4" s="37"/>
      <c r="G4" s="37"/>
      <c r="H4" s="37"/>
      <c r="I4" s="37"/>
      <c r="J4" s="37"/>
      <c r="K4" s="37"/>
      <c r="L4" s="37"/>
      <c r="S4" s="9" t="s">
        <v>45</v>
      </c>
    </row>
    <row r="5" spans="1:21" ht="16.149999999999999" customHeight="1" x14ac:dyDescent="0.5">
      <c r="B5" s="3"/>
      <c r="C5" s="3"/>
      <c r="D5" s="3"/>
      <c r="E5" s="3"/>
      <c r="F5" s="3"/>
      <c r="P5" s="10" t="s">
        <v>42</v>
      </c>
      <c r="Q5" s="11"/>
      <c r="R5" s="11"/>
      <c r="S5" s="11"/>
      <c r="T5" s="11"/>
      <c r="U5" s="12"/>
    </row>
    <row r="6" spans="1:21" ht="35.450000000000003" customHeight="1" x14ac:dyDescent="0.4">
      <c r="A6" s="13"/>
      <c r="B6" s="14" t="s">
        <v>41</v>
      </c>
      <c r="C6" s="17" t="s">
        <v>22</v>
      </c>
      <c r="D6" s="17" t="s">
        <v>23</v>
      </c>
      <c r="E6" s="17" t="s">
        <v>24</v>
      </c>
      <c r="F6" s="17" t="s">
        <v>25</v>
      </c>
      <c r="G6" s="17" t="s">
        <v>26</v>
      </c>
      <c r="H6" s="17" t="s">
        <v>27</v>
      </c>
      <c r="I6" s="17" t="s">
        <v>28</v>
      </c>
      <c r="J6" s="17" t="s">
        <v>29</v>
      </c>
      <c r="K6" s="18" t="s">
        <v>30</v>
      </c>
      <c r="L6" s="17" t="s">
        <v>31</v>
      </c>
      <c r="M6" s="17" t="s">
        <v>32</v>
      </c>
      <c r="N6" s="1" t="s">
        <v>33</v>
      </c>
      <c r="O6" s="2"/>
      <c r="P6" s="16" t="s">
        <v>37</v>
      </c>
      <c r="Q6" s="16" t="s">
        <v>38</v>
      </c>
      <c r="R6" s="16" t="s">
        <v>34</v>
      </c>
      <c r="S6" s="16" t="s">
        <v>35</v>
      </c>
      <c r="T6" s="16" t="s">
        <v>36</v>
      </c>
      <c r="U6" s="15" t="s">
        <v>40</v>
      </c>
    </row>
    <row r="7" spans="1:21" ht="29.45" customHeight="1" x14ac:dyDescent="0.4">
      <c r="A7" s="29">
        <v>1</v>
      </c>
      <c r="B7" s="35" t="s">
        <v>1</v>
      </c>
      <c r="C7" s="26">
        <v>50</v>
      </c>
      <c r="D7" s="26">
        <v>112</v>
      </c>
      <c r="E7" s="26">
        <v>154</v>
      </c>
      <c r="F7" s="26">
        <v>105</v>
      </c>
      <c r="G7" s="26">
        <v>145</v>
      </c>
      <c r="H7" s="26">
        <v>199</v>
      </c>
      <c r="I7" s="26">
        <v>170</v>
      </c>
      <c r="J7" s="26">
        <v>279</v>
      </c>
      <c r="K7" s="26">
        <v>122</v>
      </c>
      <c r="L7" s="26">
        <v>41</v>
      </c>
      <c r="M7" s="26">
        <v>1</v>
      </c>
      <c r="N7" s="27">
        <f>SUM(C7:M7)</f>
        <v>1378</v>
      </c>
      <c r="O7" s="28"/>
      <c r="P7" s="26">
        <v>10</v>
      </c>
      <c r="Q7" s="26">
        <v>15</v>
      </c>
      <c r="R7" s="26">
        <v>48</v>
      </c>
      <c r="S7" s="26">
        <v>30</v>
      </c>
      <c r="T7" s="26">
        <v>36</v>
      </c>
      <c r="U7" s="4">
        <f>SUM(P7:T7)</f>
        <v>139</v>
      </c>
    </row>
    <row r="8" spans="1:21" ht="29.45" customHeight="1" x14ac:dyDescent="0.4">
      <c r="A8" s="30"/>
      <c r="B8" s="36"/>
      <c r="C8" s="7">
        <f>C7/$N$7</f>
        <v>3.6284470246734396E-2</v>
      </c>
      <c r="D8" s="7">
        <f t="shared" ref="D8:M8" si="0">D7/$N$7</f>
        <v>8.1277213352685049E-2</v>
      </c>
      <c r="E8" s="7">
        <f t="shared" si="0"/>
        <v>0.11175616835994194</v>
      </c>
      <c r="F8" s="7">
        <f t="shared" si="0"/>
        <v>7.6197387518142229E-2</v>
      </c>
      <c r="G8" s="7">
        <f t="shared" si="0"/>
        <v>0.10522496371552975</v>
      </c>
      <c r="H8" s="7">
        <f t="shared" si="0"/>
        <v>0.14441219158200291</v>
      </c>
      <c r="I8" s="7">
        <f t="shared" si="0"/>
        <v>0.12336719883889695</v>
      </c>
      <c r="J8" s="7">
        <f t="shared" si="0"/>
        <v>0.20246734397677793</v>
      </c>
      <c r="K8" s="7">
        <f t="shared" si="0"/>
        <v>8.8534107402031936E-2</v>
      </c>
      <c r="L8" s="7">
        <f t="shared" si="0"/>
        <v>2.9753265602322207E-2</v>
      </c>
      <c r="M8" s="7">
        <f t="shared" si="0"/>
        <v>7.2568940493468795E-4</v>
      </c>
      <c r="N8" s="23">
        <f>SUM(C8:M8)</f>
        <v>0.99999999999999989</v>
      </c>
      <c r="O8" s="8"/>
      <c r="P8" s="7">
        <f>P7/$N$7</f>
        <v>7.2568940493468797E-3</v>
      </c>
      <c r="Q8" s="7">
        <f t="shared" ref="Q8:U8" si="1">Q7/$N$7</f>
        <v>1.0885341074020319E-2</v>
      </c>
      <c r="R8" s="7">
        <f t="shared" si="1"/>
        <v>3.483309143686502E-2</v>
      </c>
      <c r="S8" s="7">
        <f t="shared" si="1"/>
        <v>2.1770682148040638E-2</v>
      </c>
      <c r="T8" s="7">
        <f t="shared" si="1"/>
        <v>2.6124818577648767E-2</v>
      </c>
      <c r="U8" s="7">
        <f t="shared" si="1"/>
        <v>0.10087082728592163</v>
      </c>
    </row>
    <row r="9" spans="1:21" ht="29.45" customHeight="1" x14ac:dyDescent="0.4">
      <c r="A9" s="29">
        <v>2</v>
      </c>
      <c r="B9" s="35" t="s">
        <v>21</v>
      </c>
      <c r="C9" s="26">
        <v>516</v>
      </c>
      <c r="D9" s="26">
        <v>523</v>
      </c>
      <c r="E9" s="26">
        <v>487</v>
      </c>
      <c r="F9" s="26">
        <v>709</v>
      </c>
      <c r="G9" s="26">
        <v>731</v>
      </c>
      <c r="H9" s="26">
        <v>640</v>
      </c>
      <c r="I9" s="26">
        <v>519</v>
      </c>
      <c r="J9" s="26">
        <v>507</v>
      </c>
      <c r="K9" s="26">
        <v>335</v>
      </c>
      <c r="L9" s="4">
        <v>75</v>
      </c>
      <c r="M9" s="4">
        <v>1</v>
      </c>
      <c r="N9" s="5">
        <f t="shared" ref="N9:N52" si="2">SUM(C9:M9)</f>
        <v>5043</v>
      </c>
      <c r="O9" s="6"/>
      <c r="P9" s="26">
        <v>184</v>
      </c>
      <c r="Q9" s="26">
        <v>161</v>
      </c>
      <c r="R9" s="26">
        <v>383</v>
      </c>
      <c r="S9" s="26">
        <v>153</v>
      </c>
      <c r="T9" s="26">
        <v>121</v>
      </c>
      <c r="U9" s="26">
        <f t="shared" ref="U9:U51" si="3">SUM(P9:T9)</f>
        <v>1002</v>
      </c>
    </row>
    <row r="10" spans="1:21" ht="29.45" customHeight="1" x14ac:dyDescent="0.4">
      <c r="A10" s="30"/>
      <c r="B10" s="36"/>
      <c r="C10" s="7">
        <f>C9/$N$9</f>
        <v>0.1023200475907198</v>
      </c>
      <c r="D10" s="7">
        <f t="shared" ref="D10:M10" si="4">D9/$N$9</f>
        <v>0.10370811025183423</v>
      </c>
      <c r="E10" s="7">
        <f t="shared" si="4"/>
        <v>9.6569502280388658E-2</v>
      </c>
      <c r="F10" s="7">
        <f t="shared" si="4"/>
        <v>0.14059091810430299</v>
      </c>
      <c r="G10" s="7">
        <f t="shared" si="4"/>
        <v>0.14495340075351973</v>
      </c>
      <c r="H10" s="7">
        <f t="shared" si="4"/>
        <v>0.12690858615903233</v>
      </c>
      <c r="I10" s="7">
        <f t="shared" si="4"/>
        <v>0.10291493158834028</v>
      </c>
      <c r="J10" s="7">
        <f t="shared" si="4"/>
        <v>0.10053539559785842</v>
      </c>
      <c r="K10" s="7">
        <f t="shared" si="4"/>
        <v>6.6428713067618481E-2</v>
      </c>
      <c r="L10" s="7">
        <f t="shared" si="4"/>
        <v>1.4872099940511601E-2</v>
      </c>
      <c r="M10" s="7">
        <f t="shared" si="4"/>
        <v>1.98294665873488E-4</v>
      </c>
      <c r="N10" s="24">
        <f t="shared" si="2"/>
        <v>1</v>
      </c>
      <c r="O10" s="8"/>
      <c r="P10" s="7">
        <f>P9/$N$9</f>
        <v>3.6486218520721793E-2</v>
      </c>
      <c r="Q10" s="7">
        <f t="shared" ref="Q10:U10" si="5">Q9/$N$9</f>
        <v>3.1925441205631566E-2</v>
      </c>
      <c r="R10" s="7">
        <f t="shared" si="5"/>
        <v>7.59468570295459E-2</v>
      </c>
      <c r="S10" s="7">
        <f t="shared" si="5"/>
        <v>3.0339083878643664E-2</v>
      </c>
      <c r="T10" s="7">
        <f t="shared" si="5"/>
        <v>2.3993654570692049E-2</v>
      </c>
      <c r="U10" s="7">
        <f t="shared" si="5"/>
        <v>0.19869125520523498</v>
      </c>
    </row>
    <row r="11" spans="1:21" ht="29.45" customHeight="1" x14ac:dyDescent="0.4">
      <c r="A11" s="29">
        <v>3</v>
      </c>
      <c r="B11" s="35" t="s">
        <v>2</v>
      </c>
      <c r="C11" s="4">
        <v>490</v>
      </c>
      <c r="D11" s="4">
        <v>982</v>
      </c>
      <c r="E11" s="4">
        <v>651</v>
      </c>
      <c r="F11" s="4">
        <v>592</v>
      </c>
      <c r="G11" s="4">
        <v>1111</v>
      </c>
      <c r="H11" s="4">
        <v>1184</v>
      </c>
      <c r="I11" s="4">
        <v>929</v>
      </c>
      <c r="J11" s="19">
        <v>1018</v>
      </c>
      <c r="K11" s="4">
        <v>406</v>
      </c>
      <c r="L11" s="4">
        <v>64</v>
      </c>
      <c r="M11" s="4">
        <v>3</v>
      </c>
      <c r="N11" s="5">
        <f t="shared" si="2"/>
        <v>7430</v>
      </c>
      <c r="O11" s="6"/>
      <c r="P11" s="4">
        <v>141</v>
      </c>
      <c r="Q11" s="4">
        <v>139</v>
      </c>
      <c r="R11" s="4">
        <v>464</v>
      </c>
      <c r="S11" s="4">
        <v>316</v>
      </c>
      <c r="T11" s="4">
        <v>323</v>
      </c>
      <c r="U11" s="4">
        <f t="shared" si="3"/>
        <v>1383</v>
      </c>
    </row>
    <row r="12" spans="1:21" ht="29.45" customHeight="1" x14ac:dyDescent="0.4">
      <c r="A12" s="30"/>
      <c r="B12" s="36"/>
      <c r="C12" s="7">
        <f>C11/$N$11</f>
        <v>6.5948855989232835E-2</v>
      </c>
      <c r="D12" s="7">
        <f t="shared" ref="D12:M12" si="6">D11/$N$11</f>
        <v>0.13216689098250337</v>
      </c>
      <c r="E12" s="7">
        <f t="shared" si="6"/>
        <v>8.7617765814266488E-2</v>
      </c>
      <c r="F12" s="7">
        <f t="shared" si="6"/>
        <v>7.9676985195154773E-2</v>
      </c>
      <c r="G12" s="7">
        <f t="shared" si="6"/>
        <v>0.14952893674293405</v>
      </c>
      <c r="H12" s="7">
        <f t="shared" si="6"/>
        <v>0.15935397039030955</v>
      </c>
      <c r="I12" s="7">
        <f t="shared" si="6"/>
        <v>0.12503364737550471</v>
      </c>
      <c r="J12" s="7">
        <f t="shared" si="6"/>
        <v>0.13701211305518168</v>
      </c>
      <c r="K12" s="7">
        <f t="shared" si="6"/>
        <v>5.464333781965007E-2</v>
      </c>
      <c r="L12" s="7">
        <f t="shared" si="6"/>
        <v>8.6137281292059213E-3</v>
      </c>
      <c r="M12" s="7">
        <f t="shared" si="6"/>
        <v>4.0376850605652762E-4</v>
      </c>
      <c r="N12" s="24">
        <f t="shared" si="2"/>
        <v>0.99999999999999978</v>
      </c>
      <c r="O12" s="8"/>
      <c r="P12" s="7">
        <f>P11/$N$11</f>
        <v>1.8977119784656798E-2</v>
      </c>
      <c r="Q12" s="7">
        <f t="shared" ref="Q12:U12" si="7">Q11/$N$11</f>
        <v>1.870794078061911E-2</v>
      </c>
      <c r="R12" s="7">
        <f t="shared" si="7"/>
        <v>6.2449528936742937E-2</v>
      </c>
      <c r="S12" s="7">
        <f t="shared" si="7"/>
        <v>4.2530282637954241E-2</v>
      </c>
      <c r="T12" s="7">
        <f t="shared" si="7"/>
        <v>4.3472409152086139E-2</v>
      </c>
      <c r="U12" s="7">
        <f t="shared" si="7"/>
        <v>0.18613728129205923</v>
      </c>
    </row>
    <row r="13" spans="1:21" ht="29.45" customHeight="1" x14ac:dyDescent="0.4">
      <c r="A13" s="29">
        <v>4</v>
      </c>
      <c r="B13" s="29" t="s">
        <v>3</v>
      </c>
      <c r="C13" s="4">
        <v>750</v>
      </c>
      <c r="D13" s="4">
        <v>739</v>
      </c>
      <c r="E13" s="4">
        <v>887</v>
      </c>
      <c r="F13" s="4">
        <v>1069</v>
      </c>
      <c r="G13" s="4">
        <v>1081</v>
      </c>
      <c r="H13" s="4">
        <v>1022</v>
      </c>
      <c r="I13" s="4">
        <v>625</v>
      </c>
      <c r="J13" s="4">
        <v>722</v>
      </c>
      <c r="K13" s="4">
        <v>359</v>
      </c>
      <c r="L13" s="4">
        <v>85</v>
      </c>
      <c r="M13" s="4">
        <v>6</v>
      </c>
      <c r="N13" s="5">
        <f t="shared" si="2"/>
        <v>7345</v>
      </c>
      <c r="O13" s="6"/>
      <c r="P13" s="4">
        <v>279</v>
      </c>
      <c r="Q13" s="4">
        <v>236</v>
      </c>
      <c r="R13" s="4">
        <v>449</v>
      </c>
      <c r="S13" s="4">
        <v>245</v>
      </c>
      <c r="T13" s="4">
        <v>210</v>
      </c>
      <c r="U13" s="4">
        <f t="shared" si="3"/>
        <v>1419</v>
      </c>
    </row>
    <row r="14" spans="1:21" ht="29.45" customHeight="1" x14ac:dyDescent="0.4">
      <c r="A14" s="30"/>
      <c r="B14" s="30"/>
      <c r="C14" s="7">
        <f>C13/$N$13</f>
        <v>0.10211027910142954</v>
      </c>
      <c r="D14" s="7">
        <f t="shared" ref="D14:M14" si="8">D13/$N$13</f>
        <v>0.10061266167460858</v>
      </c>
      <c r="E14" s="7">
        <f t="shared" si="8"/>
        <v>0.12076242341729067</v>
      </c>
      <c r="F14" s="7">
        <f t="shared" si="8"/>
        <v>0.14554118447923758</v>
      </c>
      <c r="G14" s="7">
        <f t="shared" si="8"/>
        <v>0.14717494894486044</v>
      </c>
      <c r="H14" s="7">
        <f t="shared" si="8"/>
        <v>0.13914227365554799</v>
      </c>
      <c r="I14" s="7">
        <f t="shared" si="8"/>
        <v>8.5091899251191289E-2</v>
      </c>
      <c r="J14" s="7">
        <f t="shared" si="8"/>
        <v>9.8298162014976168E-2</v>
      </c>
      <c r="K14" s="7">
        <f t="shared" si="8"/>
        <v>4.8876786929884272E-2</v>
      </c>
      <c r="L14" s="7">
        <f t="shared" si="8"/>
        <v>1.1572498298162015E-2</v>
      </c>
      <c r="M14" s="7">
        <f t="shared" si="8"/>
        <v>8.1688223281143636E-4</v>
      </c>
      <c r="N14" s="24">
        <f t="shared" si="2"/>
        <v>1</v>
      </c>
      <c r="O14" s="8"/>
      <c r="P14" s="7">
        <f>P13/$N$13</f>
        <v>3.7985023825731788E-2</v>
      </c>
      <c r="Q14" s="7">
        <f t="shared" ref="Q14:U14" si="9">Q13/$N$13</f>
        <v>3.2130701157249829E-2</v>
      </c>
      <c r="R14" s="7">
        <f t="shared" si="9"/>
        <v>6.1130020422055821E-2</v>
      </c>
      <c r="S14" s="7">
        <f t="shared" si="9"/>
        <v>3.3356024506466984E-2</v>
      </c>
      <c r="T14" s="7">
        <f t="shared" si="9"/>
        <v>2.8590878148400271E-2</v>
      </c>
      <c r="U14" s="7">
        <f t="shared" si="9"/>
        <v>0.19319264805990469</v>
      </c>
    </row>
    <row r="15" spans="1:21" ht="29.45" customHeight="1" x14ac:dyDescent="0.4">
      <c r="A15" s="29">
        <v>5</v>
      </c>
      <c r="B15" s="29" t="s">
        <v>4</v>
      </c>
      <c r="C15" s="4">
        <v>67</v>
      </c>
      <c r="D15" s="4">
        <v>128</v>
      </c>
      <c r="E15" s="4">
        <v>116</v>
      </c>
      <c r="F15" s="4">
        <v>151</v>
      </c>
      <c r="G15" s="4">
        <v>183</v>
      </c>
      <c r="H15" s="4">
        <v>241</v>
      </c>
      <c r="I15" s="4">
        <v>268</v>
      </c>
      <c r="J15" s="4">
        <v>326</v>
      </c>
      <c r="K15" s="4">
        <v>195</v>
      </c>
      <c r="L15" s="4">
        <v>77</v>
      </c>
      <c r="M15" s="4">
        <v>0</v>
      </c>
      <c r="N15" s="22">
        <f t="shared" si="2"/>
        <v>1752</v>
      </c>
      <c r="O15" s="6"/>
      <c r="P15" s="4">
        <v>18</v>
      </c>
      <c r="Q15" s="4">
        <v>21</v>
      </c>
      <c r="R15" s="4">
        <v>54</v>
      </c>
      <c r="S15" s="4">
        <v>37</v>
      </c>
      <c r="T15" s="4">
        <v>44</v>
      </c>
      <c r="U15" s="4">
        <f t="shared" si="3"/>
        <v>174</v>
      </c>
    </row>
    <row r="16" spans="1:21" ht="29.45" customHeight="1" x14ac:dyDescent="0.4">
      <c r="A16" s="30"/>
      <c r="B16" s="30"/>
      <c r="C16" s="7">
        <f>C15/$N$15</f>
        <v>3.8242009132420089E-2</v>
      </c>
      <c r="D16" s="7">
        <f t="shared" ref="D16:M16" si="10">D15/$N$15</f>
        <v>7.3059360730593603E-2</v>
      </c>
      <c r="E16" s="7">
        <f t="shared" si="10"/>
        <v>6.6210045662100453E-2</v>
      </c>
      <c r="F16" s="7">
        <f t="shared" si="10"/>
        <v>8.6187214611872148E-2</v>
      </c>
      <c r="G16" s="7">
        <f t="shared" si="10"/>
        <v>0.10445205479452055</v>
      </c>
      <c r="H16" s="7">
        <f t="shared" si="10"/>
        <v>0.13755707762557079</v>
      </c>
      <c r="I16" s="7">
        <f t="shared" si="10"/>
        <v>0.15296803652968036</v>
      </c>
      <c r="J16" s="7">
        <f t="shared" si="10"/>
        <v>0.1860730593607306</v>
      </c>
      <c r="K16" s="7">
        <f t="shared" si="10"/>
        <v>0.1113013698630137</v>
      </c>
      <c r="L16" s="7">
        <f t="shared" si="10"/>
        <v>4.3949771689497714E-2</v>
      </c>
      <c r="M16" s="7">
        <f t="shared" si="10"/>
        <v>0</v>
      </c>
      <c r="N16" s="23">
        <f t="shared" si="2"/>
        <v>1</v>
      </c>
      <c r="O16" s="8"/>
      <c r="P16" s="7">
        <f>P15/$N$15</f>
        <v>1.0273972602739725E-2</v>
      </c>
      <c r="Q16" s="7">
        <f t="shared" ref="Q16:U16" si="11">Q15/$N$15</f>
        <v>1.1986301369863013E-2</v>
      </c>
      <c r="R16" s="7">
        <f t="shared" si="11"/>
        <v>3.0821917808219176E-2</v>
      </c>
      <c r="S16" s="7">
        <f t="shared" si="11"/>
        <v>2.1118721461187213E-2</v>
      </c>
      <c r="T16" s="7">
        <f t="shared" si="11"/>
        <v>2.5114155251141551E-2</v>
      </c>
      <c r="U16" s="7">
        <f t="shared" si="11"/>
        <v>9.9315068493150679E-2</v>
      </c>
    </row>
    <row r="17" spans="1:21" ht="29.45" customHeight="1" x14ac:dyDescent="0.4">
      <c r="A17" s="29">
        <v>6</v>
      </c>
      <c r="B17" s="29" t="s">
        <v>5</v>
      </c>
      <c r="C17" s="4">
        <v>27</v>
      </c>
      <c r="D17" s="4">
        <v>52</v>
      </c>
      <c r="E17" s="4">
        <v>69</v>
      </c>
      <c r="F17" s="4">
        <v>39</v>
      </c>
      <c r="G17" s="4">
        <v>82</v>
      </c>
      <c r="H17" s="4">
        <v>79</v>
      </c>
      <c r="I17" s="4">
        <v>89</v>
      </c>
      <c r="J17" s="4">
        <v>137</v>
      </c>
      <c r="K17" s="4">
        <v>63</v>
      </c>
      <c r="L17" s="4">
        <v>36</v>
      </c>
      <c r="M17" s="4">
        <v>3</v>
      </c>
      <c r="N17" s="22">
        <f t="shared" si="2"/>
        <v>676</v>
      </c>
      <c r="O17" s="6"/>
      <c r="P17" s="4">
        <v>8</v>
      </c>
      <c r="Q17" s="4">
        <v>9</v>
      </c>
      <c r="R17" s="4">
        <v>28</v>
      </c>
      <c r="S17" s="4">
        <v>18</v>
      </c>
      <c r="T17" s="4">
        <v>13</v>
      </c>
      <c r="U17" s="4">
        <f t="shared" si="3"/>
        <v>76</v>
      </c>
    </row>
    <row r="18" spans="1:21" ht="29.45" customHeight="1" x14ac:dyDescent="0.4">
      <c r="A18" s="30"/>
      <c r="B18" s="30"/>
      <c r="C18" s="7">
        <f>C17/$N$17</f>
        <v>3.9940828402366867E-2</v>
      </c>
      <c r="D18" s="7">
        <f t="shared" ref="D18:M18" si="12">D17/$N$17</f>
        <v>7.6923076923076927E-2</v>
      </c>
      <c r="E18" s="7">
        <f t="shared" si="12"/>
        <v>0.10207100591715976</v>
      </c>
      <c r="F18" s="7">
        <f t="shared" si="12"/>
        <v>5.7692307692307696E-2</v>
      </c>
      <c r="G18" s="7">
        <f t="shared" si="12"/>
        <v>0.12130177514792899</v>
      </c>
      <c r="H18" s="7">
        <f t="shared" si="12"/>
        <v>0.11686390532544379</v>
      </c>
      <c r="I18" s="7">
        <f t="shared" si="12"/>
        <v>0.13165680473372782</v>
      </c>
      <c r="J18" s="7">
        <f t="shared" si="12"/>
        <v>0.20266272189349113</v>
      </c>
      <c r="K18" s="7">
        <f t="shared" si="12"/>
        <v>9.3195266272189353E-2</v>
      </c>
      <c r="L18" s="7">
        <f t="shared" si="12"/>
        <v>5.3254437869822487E-2</v>
      </c>
      <c r="M18" s="7">
        <f t="shared" si="12"/>
        <v>4.4378698224852072E-3</v>
      </c>
      <c r="N18" s="23">
        <f t="shared" si="2"/>
        <v>1</v>
      </c>
      <c r="O18" s="8"/>
      <c r="P18" s="7">
        <f>P17/$N$17</f>
        <v>1.1834319526627219E-2</v>
      </c>
      <c r="Q18" s="7">
        <f t="shared" ref="Q18:U18" si="13">Q17/$N$17</f>
        <v>1.3313609467455622E-2</v>
      </c>
      <c r="R18" s="7">
        <f t="shared" si="13"/>
        <v>4.142011834319527E-2</v>
      </c>
      <c r="S18" s="7">
        <f t="shared" si="13"/>
        <v>2.6627218934911243E-2</v>
      </c>
      <c r="T18" s="7">
        <f t="shared" si="13"/>
        <v>1.9230769230769232E-2</v>
      </c>
      <c r="U18" s="7">
        <f t="shared" si="13"/>
        <v>0.11242603550295859</v>
      </c>
    </row>
    <row r="19" spans="1:21" ht="29.45" customHeight="1" x14ac:dyDescent="0.4">
      <c r="A19" s="29">
        <v>7</v>
      </c>
      <c r="B19" s="29" t="s">
        <v>6</v>
      </c>
      <c r="C19" s="4">
        <v>187</v>
      </c>
      <c r="D19" s="4">
        <v>238</v>
      </c>
      <c r="E19" s="4">
        <v>461</v>
      </c>
      <c r="F19" s="4">
        <v>355</v>
      </c>
      <c r="G19" s="4">
        <v>422</v>
      </c>
      <c r="H19" s="4">
        <v>401</v>
      </c>
      <c r="I19" s="4">
        <v>287</v>
      </c>
      <c r="J19" s="4">
        <v>361</v>
      </c>
      <c r="K19" s="4">
        <v>186</v>
      </c>
      <c r="L19" s="4">
        <v>53</v>
      </c>
      <c r="M19" s="4">
        <v>3</v>
      </c>
      <c r="N19" s="22">
        <f t="shared" si="2"/>
        <v>2954</v>
      </c>
      <c r="O19" s="6"/>
      <c r="P19" s="4">
        <v>77</v>
      </c>
      <c r="Q19" s="4">
        <v>53</v>
      </c>
      <c r="R19" s="4">
        <v>117</v>
      </c>
      <c r="S19" s="4">
        <v>72</v>
      </c>
      <c r="T19" s="4">
        <v>69</v>
      </c>
      <c r="U19" s="4">
        <f t="shared" si="3"/>
        <v>388</v>
      </c>
    </row>
    <row r="20" spans="1:21" ht="29.45" customHeight="1" x14ac:dyDescent="0.4">
      <c r="A20" s="30"/>
      <c r="B20" s="30"/>
      <c r="C20" s="7">
        <f>C19/$N$19</f>
        <v>6.3303994583615436E-2</v>
      </c>
      <c r="D20" s="7">
        <f t="shared" ref="D20:M20" si="14">D19/$N$19</f>
        <v>8.0568720379146919E-2</v>
      </c>
      <c r="E20" s="7">
        <f t="shared" si="14"/>
        <v>0.15605958023019634</v>
      </c>
      <c r="F20" s="7">
        <f t="shared" si="14"/>
        <v>0.12017603249830738</v>
      </c>
      <c r="G20" s="7">
        <f t="shared" si="14"/>
        <v>0.14285714285714285</v>
      </c>
      <c r="H20" s="7">
        <f t="shared" si="14"/>
        <v>0.13574813811780637</v>
      </c>
      <c r="I20" s="7">
        <f t="shared" si="14"/>
        <v>9.7156398104265407E-2</v>
      </c>
      <c r="J20" s="7">
        <f t="shared" si="14"/>
        <v>0.12220717670954638</v>
      </c>
      <c r="K20" s="7">
        <f t="shared" si="14"/>
        <v>6.2965470548408939E-2</v>
      </c>
      <c r="L20" s="7">
        <f t="shared" si="14"/>
        <v>1.794177386594448E-2</v>
      </c>
      <c r="M20" s="7">
        <f t="shared" si="14"/>
        <v>1.015572105619499E-3</v>
      </c>
      <c r="N20" s="23">
        <f t="shared" si="2"/>
        <v>1</v>
      </c>
      <c r="O20" s="8"/>
      <c r="P20" s="7">
        <f>P19/$N$19</f>
        <v>2.6066350710900472E-2</v>
      </c>
      <c r="Q20" s="7">
        <f t="shared" ref="Q20:U20" si="15">Q19/$N$19</f>
        <v>1.794177386594448E-2</v>
      </c>
      <c r="R20" s="7">
        <f t="shared" si="15"/>
        <v>3.9607312119160458E-2</v>
      </c>
      <c r="S20" s="7">
        <f t="shared" si="15"/>
        <v>2.4373730534867976E-2</v>
      </c>
      <c r="T20" s="7">
        <f t="shared" si="15"/>
        <v>2.3358158429248477E-2</v>
      </c>
      <c r="U20" s="7">
        <f t="shared" si="15"/>
        <v>0.13134732566012186</v>
      </c>
    </row>
    <row r="21" spans="1:21" ht="29.45" customHeight="1" x14ac:dyDescent="0.4">
      <c r="A21" s="29">
        <v>8</v>
      </c>
      <c r="B21" s="29" t="s">
        <v>7</v>
      </c>
      <c r="C21" s="4">
        <v>127</v>
      </c>
      <c r="D21" s="4">
        <v>213</v>
      </c>
      <c r="E21" s="4">
        <v>239</v>
      </c>
      <c r="F21" s="4">
        <v>215</v>
      </c>
      <c r="G21" s="4">
        <v>279</v>
      </c>
      <c r="H21" s="4">
        <v>306</v>
      </c>
      <c r="I21" s="4">
        <v>201</v>
      </c>
      <c r="J21" s="4">
        <v>224</v>
      </c>
      <c r="K21" s="4">
        <v>181</v>
      </c>
      <c r="L21" s="4">
        <v>63</v>
      </c>
      <c r="M21" s="4">
        <v>0</v>
      </c>
      <c r="N21" s="5">
        <f t="shared" si="2"/>
        <v>2048</v>
      </c>
      <c r="O21" s="6"/>
      <c r="P21" s="4">
        <v>40</v>
      </c>
      <c r="Q21" s="4">
        <v>49</v>
      </c>
      <c r="R21" s="4">
        <v>95</v>
      </c>
      <c r="S21" s="4">
        <v>68</v>
      </c>
      <c r="T21" s="4">
        <v>65</v>
      </c>
      <c r="U21" s="4">
        <f t="shared" si="3"/>
        <v>317</v>
      </c>
    </row>
    <row r="22" spans="1:21" ht="29.45" customHeight="1" x14ac:dyDescent="0.4">
      <c r="A22" s="30"/>
      <c r="B22" s="30"/>
      <c r="C22" s="7">
        <f>C21/$N$21</f>
        <v>6.201171875E-2</v>
      </c>
      <c r="D22" s="7">
        <f t="shared" ref="D22:M22" si="16">D21/$N$21</f>
        <v>0.10400390625</v>
      </c>
      <c r="E22" s="7">
        <f t="shared" si="16"/>
        <v>0.11669921875</v>
      </c>
      <c r="F22" s="7">
        <f t="shared" si="16"/>
        <v>0.10498046875</v>
      </c>
      <c r="G22" s="7">
        <f t="shared" si="16"/>
        <v>0.13623046875</v>
      </c>
      <c r="H22" s="7">
        <f t="shared" si="16"/>
        <v>0.1494140625</v>
      </c>
      <c r="I22" s="7">
        <f t="shared" si="16"/>
        <v>9.814453125E-2</v>
      </c>
      <c r="J22" s="7">
        <f t="shared" si="16"/>
        <v>0.109375</v>
      </c>
      <c r="K22" s="7">
        <f t="shared" si="16"/>
        <v>8.837890625E-2</v>
      </c>
      <c r="L22" s="7">
        <f t="shared" si="16"/>
        <v>3.076171875E-2</v>
      </c>
      <c r="M22" s="7">
        <f t="shared" si="16"/>
        <v>0</v>
      </c>
      <c r="N22" s="24">
        <f t="shared" si="2"/>
        <v>1</v>
      </c>
      <c r="O22" s="8"/>
      <c r="P22" s="7">
        <f>P21/$N$21</f>
        <v>1.953125E-2</v>
      </c>
      <c r="Q22" s="7">
        <f t="shared" ref="Q22:T22" si="17">Q21/$N$21</f>
        <v>2.392578125E-2</v>
      </c>
      <c r="R22" s="7">
        <f t="shared" si="17"/>
        <v>4.638671875E-2</v>
      </c>
      <c r="S22" s="7">
        <f t="shared" si="17"/>
        <v>3.3203125E-2</v>
      </c>
      <c r="T22" s="7">
        <f t="shared" si="17"/>
        <v>3.173828125E-2</v>
      </c>
      <c r="U22" s="7">
        <f>U21/$N$21</f>
        <v>0.15478515625</v>
      </c>
    </row>
    <row r="23" spans="1:21" ht="29.45" customHeight="1" x14ac:dyDescent="0.4">
      <c r="A23" s="29">
        <v>9</v>
      </c>
      <c r="B23" s="29" t="s">
        <v>8</v>
      </c>
      <c r="C23" s="4">
        <v>38</v>
      </c>
      <c r="D23" s="4">
        <v>67</v>
      </c>
      <c r="E23" s="4">
        <v>48</v>
      </c>
      <c r="F23" s="4">
        <v>57</v>
      </c>
      <c r="G23" s="4">
        <v>75</v>
      </c>
      <c r="H23" s="4">
        <v>97</v>
      </c>
      <c r="I23" s="4">
        <v>88</v>
      </c>
      <c r="J23" s="4">
        <v>82</v>
      </c>
      <c r="K23" s="4">
        <v>58</v>
      </c>
      <c r="L23" s="4">
        <v>28</v>
      </c>
      <c r="M23" s="4">
        <v>1</v>
      </c>
      <c r="N23" s="22">
        <f t="shared" si="2"/>
        <v>639</v>
      </c>
      <c r="O23" s="6"/>
      <c r="P23" s="4">
        <v>11</v>
      </c>
      <c r="Q23" s="4">
        <v>7</v>
      </c>
      <c r="R23" s="4">
        <v>38</v>
      </c>
      <c r="S23" s="4">
        <v>21</v>
      </c>
      <c r="T23" s="4">
        <v>18</v>
      </c>
      <c r="U23" s="4">
        <f>SUM(P23:T23)</f>
        <v>95</v>
      </c>
    </row>
    <row r="24" spans="1:21" ht="29.45" customHeight="1" x14ac:dyDescent="0.4">
      <c r="A24" s="30"/>
      <c r="B24" s="30"/>
      <c r="C24" s="7">
        <f>C23/$N$23</f>
        <v>5.9467918622848198E-2</v>
      </c>
      <c r="D24" s="7">
        <f t="shared" ref="D24:M24" si="18">D23/$N$23</f>
        <v>0.10485133020344288</v>
      </c>
      <c r="E24" s="7">
        <f t="shared" si="18"/>
        <v>7.5117370892018781E-2</v>
      </c>
      <c r="F24" s="7">
        <f t="shared" si="18"/>
        <v>8.9201877934272297E-2</v>
      </c>
      <c r="G24" s="7">
        <f t="shared" si="18"/>
        <v>0.11737089201877934</v>
      </c>
      <c r="H24" s="7">
        <f t="shared" si="18"/>
        <v>0.15179968701095461</v>
      </c>
      <c r="I24" s="7">
        <f t="shared" si="18"/>
        <v>0.13771517996870108</v>
      </c>
      <c r="J24" s="7">
        <f t="shared" si="18"/>
        <v>0.12832550860719874</v>
      </c>
      <c r="K24" s="7">
        <f t="shared" si="18"/>
        <v>9.0766823161189364E-2</v>
      </c>
      <c r="L24" s="7">
        <f t="shared" si="18"/>
        <v>4.3818466353677622E-2</v>
      </c>
      <c r="M24" s="7">
        <f t="shared" si="18"/>
        <v>1.5649452269170579E-3</v>
      </c>
      <c r="N24" s="23">
        <f t="shared" si="2"/>
        <v>0.99999999999999989</v>
      </c>
      <c r="O24" s="8"/>
      <c r="P24" s="7">
        <f>P23/$N$23</f>
        <v>1.7214397496087636E-2</v>
      </c>
      <c r="Q24" s="7">
        <f t="shared" ref="Q24:U24" si="19">Q23/$N$23</f>
        <v>1.0954616588419406E-2</v>
      </c>
      <c r="R24" s="7">
        <f t="shared" si="19"/>
        <v>5.9467918622848198E-2</v>
      </c>
      <c r="S24" s="7">
        <f t="shared" si="19"/>
        <v>3.2863849765258218E-2</v>
      </c>
      <c r="T24" s="7">
        <f t="shared" si="19"/>
        <v>2.8169014084507043E-2</v>
      </c>
      <c r="U24" s="7">
        <f t="shared" si="19"/>
        <v>0.14866979655712051</v>
      </c>
    </row>
    <row r="25" spans="1:21" ht="29.45" customHeight="1" x14ac:dyDescent="0.4">
      <c r="A25" s="29">
        <v>10</v>
      </c>
      <c r="B25" s="29" t="s">
        <v>9</v>
      </c>
      <c r="C25" s="4">
        <v>43</v>
      </c>
      <c r="D25" s="4">
        <v>77</v>
      </c>
      <c r="E25" s="4">
        <v>43</v>
      </c>
      <c r="F25" s="4">
        <v>58</v>
      </c>
      <c r="G25" s="4">
        <v>78</v>
      </c>
      <c r="H25" s="4">
        <v>103</v>
      </c>
      <c r="I25" s="4">
        <v>66</v>
      </c>
      <c r="J25" s="4">
        <v>97</v>
      </c>
      <c r="K25" s="4">
        <v>81</v>
      </c>
      <c r="L25" s="4">
        <v>30</v>
      </c>
      <c r="M25" s="4">
        <v>2</v>
      </c>
      <c r="N25" s="22">
        <f t="shared" si="2"/>
        <v>678</v>
      </c>
      <c r="O25" s="6"/>
      <c r="P25" s="4">
        <v>9</v>
      </c>
      <c r="Q25" s="4">
        <v>17</v>
      </c>
      <c r="R25" s="4">
        <v>39</v>
      </c>
      <c r="S25" s="4">
        <v>30</v>
      </c>
      <c r="T25" s="4">
        <v>16</v>
      </c>
      <c r="U25" s="4">
        <f t="shared" si="3"/>
        <v>111</v>
      </c>
    </row>
    <row r="26" spans="1:21" ht="29.45" customHeight="1" x14ac:dyDescent="0.4">
      <c r="A26" s="30"/>
      <c r="B26" s="30"/>
      <c r="C26" s="7">
        <f>C25/$N$25</f>
        <v>6.3421828908554578E-2</v>
      </c>
      <c r="D26" s="7">
        <f t="shared" ref="D26:M26" si="20">D25/$N$25</f>
        <v>0.11356932153392331</v>
      </c>
      <c r="E26" s="7">
        <f t="shared" si="20"/>
        <v>6.3421828908554578E-2</v>
      </c>
      <c r="F26" s="7">
        <f t="shared" si="20"/>
        <v>8.5545722713864306E-2</v>
      </c>
      <c r="G26" s="7">
        <f t="shared" si="20"/>
        <v>0.11504424778761062</v>
      </c>
      <c r="H26" s="7">
        <f t="shared" si="20"/>
        <v>0.15191740412979352</v>
      </c>
      <c r="I26" s="7">
        <f t="shared" si="20"/>
        <v>9.7345132743362831E-2</v>
      </c>
      <c r="J26" s="7">
        <f t="shared" si="20"/>
        <v>0.14306784660766961</v>
      </c>
      <c r="K26" s="7">
        <f t="shared" si="20"/>
        <v>0.11946902654867257</v>
      </c>
      <c r="L26" s="7">
        <f t="shared" si="20"/>
        <v>4.4247787610619468E-2</v>
      </c>
      <c r="M26" s="7">
        <f t="shared" si="20"/>
        <v>2.9498525073746312E-3</v>
      </c>
      <c r="N26" s="23">
        <f t="shared" si="2"/>
        <v>1</v>
      </c>
      <c r="O26" s="8"/>
      <c r="P26" s="7">
        <f>P25/$N$25</f>
        <v>1.3274336283185841E-2</v>
      </c>
      <c r="Q26" s="7">
        <f t="shared" ref="Q26:U26" si="21">Q25/$N$25</f>
        <v>2.5073746312684365E-2</v>
      </c>
      <c r="R26" s="7">
        <f t="shared" si="21"/>
        <v>5.7522123893805309E-2</v>
      </c>
      <c r="S26" s="7">
        <f t="shared" si="21"/>
        <v>4.4247787610619468E-2</v>
      </c>
      <c r="T26" s="7">
        <f t="shared" si="21"/>
        <v>2.359882005899705E-2</v>
      </c>
      <c r="U26" s="7">
        <f t="shared" si="21"/>
        <v>0.16371681415929204</v>
      </c>
    </row>
    <row r="27" spans="1:21" ht="29.45" customHeight="1" x14ac:dyDescent="0.4">
      <c r="A27" s="29">
        <v>11</v>
      </c>
      <c r="B27" s="29" t="s">
        <v>10</v>
      </c>
      <c r="C27" s="26">
        <v>320</v>
      </c>
      <c r="D27" s="26">
        <v>474</v>
      </c>
      <c r="E27" s="26">
        <v>347</v>
      </c>
      <c r="F27" s="26">
        <v>393</v>
      </c>
      <c r="G27" s="26">
        <v>551</v>
      </c>
      <c r="H27" s="26">
        <v>659</v>
      </c>
      <c r="I27" s="26">
        <v>362</v>
      </c>
      <c r="J27" s="26">
        <v>364</v>
      </c>
      <c r="K27" s="26">
        <v>201</v>
      </c>
      <c r="L27" s="26">
        <v>44</v>
      </c>
      <c r="M27" s="26">
        <v>3</v>
      </c>
      <c r="N27" s="5">
        <f t="shared" si="2"/>
        <v>3718</v>
      </c>
      <c r="O27" s="6"/>
      <c r="P27" s="4">
        <v>109</v>
      </c>
      <c r="Q27" s="4">
        <v>92</v>
      </c>
      <c r="R27" s="4">
        <v>270</v>
      </c>
      <c r="S27" s="4">
        <v>136</v>
      </c>
      <c r="T27" s="4">
        <v>147</v>
      </c>
      <c r="U27" s="4">
        <f t="shared" si="3"/>
        <v>754</v>
      </c>
    </row>
    <row r="28" spans="1:21" ht="29.45" customHeight="1" x14ac:dyDescent="0.4">
      <c r="A28" s="30"/>
      <c r="B28" s="30"/>
      <c r="C28" s="7">
        <f>C27/$N$27</f>
        <v>8.606777837547068E-2</v>
      </c>
      <c r="D28" s="7">
        <f t="shared" ref="D28:M28" si="22">D27/$N$27</f>
        <v>0.12748789671866595</v>
      </c>
      <c r="E28" s="7">
        <f t="shared" si="22"/>
        <v>9.3329747175901021E-2</v>
      </c>
      <c r="F28" s="7">
        <f t="shared" si="22"/>
        <v>0.10570199031737493</v>
      </c>
      <c r="G28" s="7">
        <f t="shared" si="22"/>
        <v>0.14819795589026358</v>
      </c>
      <c r="H28" s="7">
        <f t="shared" si="22"/>
        <v>0.17724583109198494</v>
      </c>
      <c r="I28" s="7">
        <f t="shared" si="22"/>
        <v>9.7364174287251207E-2</v>
      </c>
      <c r="J28" s="7">
        <f t="shared" si="22"/>
        <v>9.7902097902097904E-2</v>
      </c>
      <c r="K28" s="7">
        <f t="shared" si="22"/>
        <v>5.4061323292092525E-2</v>
      </c>
      <c r="L28" s="7">
        <f t="shared" si="22"/>
        <v>1.1834319526627219E-2</v>
      </c>
      <c r="M28" s="7">
        <f t="shared" si="22"/>
        <v>8.0688542227003765E-4</v>
      </c>
      <c r="N28" s="24">
        <f t="shared" si="2"/>
        <v>1</v>
      </c>
      <c r="O28" s="8"/>
      <c r="P28" s="7">
        <f>P27/$N$27</f>
        <v>2.9316837009144701E-2</v>
      </c>
      <c r="Q28" s="7">
        <f t="shared" ref="Q28:U28" si="23">Q27/$N$27</f>
        <v>2.4744486282947821E-2</v>
      </c>
      <c r="R28" s="7">
        <f t="shared" si="23"/>
        <v>7.2619688004303393E-2</v>
      </c>
      <c r="S28" s="7">
        <f t="shared" si="23"/>
        <v>3.6578805809575038E-2</v>
      </c>
      <c r="T28" s="7">
        <f t="shared" si="23"/>
        <v>3.9537385691231844E-2</v>
      </c>
      <c r="U28" s="7">
        <f t="shared" si="23"/>
        <v>0.20279720279720279</v>
      </c>
    </row>
    <row r="29" spans="1:21" ht="29.45" customHeight="1" x14ac:dyDescent="0.4">
      <c r="A29" s="29">
        <v>12</v>
      </c>
      <c r="B29" s="29" t="s">
        <v>11</v>
      </c>
      <c r="C29" s="4">
        <v>76</v>
      </c>
      <c r="D29" s="4">
        <v>91</v>
      </c>
      <c r="E29" s="4">
        <v>92</v>
      </c>
      <c r="F29" s="4">
        <v>103</v>
      </c>
      <c r="G29" s="4">
        <v>122</v>
      </c>
      <c r="H29" s="4">
        <v>154</v>
      </c>
      <c r="I29" s="4">
        <v>91</v>
      </c>
      <c r="J29" s="4">
        <v>80</v>
      </c>
      <c r="K29" s="4">
        <v>54</v>
      </c>
      <c r="L29" s="4">
        <v>17</v>
      </c>
      <c r="M29" s="4">
        <v>2</v>
      </c>
      <c r="N29" s="22">
        <f t="shared" si="2"/>
        <v>882</v>
      </c>
      <c r="O29" s="6"/>
      <c r="P29" s="4">
        <v>33</v>
      </c>
      <c r="Q29" s="4">
        <v>18</v>
      </c>
      <c r="R29" s="4">
        <v>50</v>
      </c>
      <c r="S29" s="4">
        <v>26</v>
      </c>
      <c r="T29" s="4">
        <v>26</v>
      </c>
      <c r="U29" s="4">
        <f t="shared" si="3"/>
        <v>153</v>
      </c>
    </row>
    <row r="30" spans="1:21" ht="29.45" customHeight="1" x14ac:dyDescent="0.4">
      <c r="A30" s="30"/>
      <c r="B30" s="30"/>
      <c r="C30" s="7">
        <f>C29/$N$29</f>
        <v>8.6167800453514742E-2</v>
      </c>
      <c r="D30" s="7">
        <f t="shared" ref="D30:M30" si="24">D29/$N$29</f>
        <v>0.10317460317460317</v>
      </c>
      <c r="E30" s="7">
        <f t="shared" si="24"/>
        <v>0.10430839002267574</v>
      </c>
      <c r="F30" s="7">
        <f t="shared" si="24"/>
        <v>0.11678004535147392</v>
      </c>
      <c r="G30" s="7">
        <f t="shared" si="24"/>
        <v>0.1383219954648526</v>
      </c>
      <c r="H30" s="7">
        <f t="shared" si="24"/>
        <v>0.17460317460317459</v>
      </c>
      <c r="I30" s="7">
        <f t="shared" si="24"/>
        <v>0.10317460317460317</v>
      </c>
      <c r="J30" s="7">
        <f t="shared" si="24"/>
        <v>9.0702947845804988E-2</v>
      </c>
      <c r="K30" s="7">
        <f t="shared" si="24"/>
        <v>6.1224489795918366E-2</v>
      </c>
      <c r="L30" s="7">
        <f t="shared" si="24"/>
        <v>1.927437641723356E-2</v>
      </c>
      <c r="M30" s="7">
        <f t="shared" si="24"/>
        <v>2.2675736961451248E-3</v>
      </c>
      <c r="N30" s="23">
        <f t="shared" si="2"/>
        <v>1</v>
      </c>
      <c r="O30" s="8"/>
      <c r="P30" s="7">
        <f>P29/$N$29</f>
        <v>3.7414965986394558E-2</v>
      </c>
      <c r="Q30" s="7">
        <f t="shared" ref="Q30:U30" si="25">Q29/$N$29</f>
        <v>2.0408163265306121E-2</v>
      </c>
      <c r="R30" s="7">
        <f t="shared" si="25"/>
        <v>5.6689342403628121E-2</v>
      </c>
      <c r="S30" s="7">
        <f t="shared" si="25"/>
        <v>2.9478458049886622E-2</v>
      </c>
      <c r="T30" s="7">
        <f t="shared" si="25"/>
        <v>2.9478458049886622E-2</v>
      </c>
      <c r="U30" s="7">
        <f t="shared" si="25"/>
        <v>0.17346938775510204</v>
      </c>
    </row>
    <row r="31" spans="1:21" ht="29.45" customHeight="1" x14ac:dyDescent="0.4">
      <c r="A31" s="29">
        <v>13</v>
      </c>
      <c r="B31" s="29" t="s">
        <v>12</v>
      </c>
      <c r="C31" s="4">
        <v>142</v>
      </c>
      <c r="D31" s="4">
        <v>180</v>
      </c>
      <c r="E31" s="4">
        <v>185</v>
      </c>
      <c r="F31" s="4">
        <v>190</v>
      </c>
      <c r="G31" s="4">
        <v>269</v>
      </c>
      <c r="H31" s="4">
        <v>234</v>
      </c>
      <c r="I31" s="4">
        <v>219</v>
      </c>
      <c r="J31" s="4">
        <v>227</v>
      </c>
      <c r="K31" s="4">
        <v>177</v>
      </c>
      <c r="L31" s="4">
        <v>52</v>
      </c>
      <c r="M31" s="4">
        <v>3</v>
      </c>
      <c r="N31" s="22">
        <f t="shared" si="2"/>
        <v>1878</v>
      </c>
      <c r="O31" s="6"/>
      <c r="P31" s="4">
        <v>43</v>
      </c>
      <c r="Q31" s="4">
        <v>46</v>
      </c>
      <c r="R31" s="4">
        <v>110</v>
      </c>
      <c r="S31" s="4">
        <v>49</v>
      </c>
      <c r="T31" s="4">
        <v>58</v>
      </c>
      <c r="U31" s="4">
        <f t="shared" si="3"/>
        <v>306</v>
      </c>
    </row>
    <row r="32" spans="1:21" ht="29.45" customHeight="1" x14ac:dyDescent="0.4">
      <c r="A32" s="30"/>
      <c r="B32" s="30"/>
      <c r="C32" s="7">
        <f>C31/$N$31</f>
        <v>7.5612353567625135E-2</v>
      </c>
      <c r="D32" s="7">
        <f t="shared" ref="D32:M32" si="26">D31/$N$31</f>
        <v>9.5846645367412137E-2</v>
      </c>
      <c r="E32" s="7">
        <f t="shared" si="26"/>
        <v>9.8509052183173587E-2</v>
      </c>
      <c r="F32" s="7">
        <f t="shared" si="26"/>
        <v>0.10117145899893504</v>
      </c>
      <c r="G32" s="7">
        <f t="shared" si="26"/>
        <v>0.14323748668796593</v>
      </c>
      <c r="H32" s="7">
        <f t="shared" si="26"/>
        <v>0.12460063897763578</v>
      </c>
      <c r="I32" s="7">
        <f t="shared" si="26"/>
        <v>0.11661341853035144</v>
      </c>
      <c r="J32" s="7">
        <f t="shared" si="26"/>
        <v>0.12087326943556975</v>
      </c>
      <c r="K32" s="7">
        <f t="shared" si="26"/>
        <v>9.4249201277955275E-2</v>
      </c>
      <c r="L32" s="7">
        <f t="shared" si="26"/>
        <v>2.7689030883919063E-2</v>
      </c>
      <c r="M32" s="7">
        <f t="shared" si="26"/>
        <v>1.5974440894568689E-3</v>
      </c>
      <c r="N32" s="23">
        <f t="shared" si="2"/>
        <v>1</v>
      </c>
      <c r="O32" s="8"/>
      <c r="P32" s="7">
        <f>P31/$N$31</f>
        <v>2.2896698615548456E-2</v>
      </c>
      <c r="Q32" s="7">
        <f t="shared" ref="Q32:U32" si="27">Q31/$N$31</f>
        <v>2.4494142705005325E-2</v>
      </c>
      <c r="R32" s="7">
        <f t="shared" si="27"/>
        <v>5.8572949946751864E-2</v>
      </c>
      <c r="S32" s="7">
        <f t="shared" si="27"/>
        <v>2.6091586794462194E-2</v>
      </c>
      <c r="T32" s="7">
        <f t="shared" si="27"/>
        <v>3.0883919062832801E-2</v>
      </c>
      <c r="U32" s="7">
        <f t="shared" si="27"/>
        <v>0.16293929712460065</v>
      </c>
    </row>
    <row r="33" spans="1:21" ht="29.45" customHeight="1" x14ac:dyDescent="0.4">
      <c r="A33" s="29">
        <v>14</v>
      </c>
      <c r="B33" s="29" t="s">
        <v>13</v>
      </c>
      <c r="C33" s="4">
        <v>117</v>
      </c>
      <c r="D33" s="4">
        <v>114</v>
      </c>
      <c r="E33" s="4">
        <v>125</v>
      </c>
      <c r="F33" s="4">
        <v>136</v>
      </c>
      <c r="G33" s="4">
        <v>167</v>
      </c>
      <c r="H33" s="4">
        <v>179</v>
      </c>
      <c r="I33" s="4">
        <v>114</v>
      </c>
      <c r="J33" s="4">
        <v>145</v>
      </c>
      <c r="K33" s="4">
        <v>94</v>
      </c>
      <c r="L33" s="4">
        <v>34</v>
      </c>
      <c r="M33" s="4">
        <v>2</v>
      </c>
      <c r="N33" s="22">
        <f t="shared" si="2"/>
        <v>1227</v>
      </c>
      <c r="O33" s="6"/>
      <c r="P33" s="4">
        <v>45</v>
      </c>
      <c r="Q33" s="4">
        <v>39</v>
      </c>
      <c r="R33" s="4">
        <v>67</v>
      </c>
      <c r="S33" s="4">
        <v>33</v>
      </c>
      <c r="T33" s="4">
        <v>35</v>
      </c>
      <c r="U33" s="4">
        <f t="shared" si="3"/>
        <v>219</v>
      </c>
    </row>
    <row r="34" spans="1:21" ht="29.45" customHeight="1" x14ac:dyDescent="0.4">
      <c r="A34" s="30"/>
      <c r="B34" s="30"/>
      <c r="C34" s="7">
        <f>C33/$N$33</f>
        <v>9.5354523227383858E-2</v>
      </c>
      <c r="D34" s="7">
        <f t="shared" ref="D34:M34" si="28">D33/$N$33</f>
        <v>9.2909535452322736E-2</v>
      </c>
      <c r="E34" s="7">
        <f t="shared" si="28"/>
        <v>0.10187449062754686</v>
      </c>
      <c r="F34" s="7">
        <f t="shared" si="28"/>
        <v>0.11083944580277098</v>
      </c>
      <c r="G34" s="7">
        <f t="shared" si="28"/>
        <v>0.1361043194784026</v>
      </c>
      <c r="H34" s="7">
        <f t="shared" si="28"/>
        <v>0.14588427057864711</v>
      </c>
      <c r="I34" s="7">
        <f t="shared" si="28"/>
        <v>9.2909535452322736E-2</v>
      </c>
      <c r="J34" s="7">
        <f t="shared" si="28"/>
        <v>0.11817440912795436</v>
      </c>
      <c r="K34" s="7">
        <f t="shared" si="28"/>
        <v>7.6609616951915246E-2</v>
      </c>
      <c r="L34" s="7">
        <f t="shared" si="28"/>
        <v>2.7709861450692746E-2</v>
      </c>
      <c r="M34" s="7">
        <f t="shared" si="28"/>
        <v>1.6299918500407497E-3</v>
      </c>
      <c r="N34" s="23">
        <f t="shared" si="2"/>
        <v>1</v>
      </c>
      <c r="O34" s="8"/>
      <c r="P34" s="7">
        <f>P33/$N$33</f>
        <v>3.6674816625916873E-2</v>
      </c>
      <c r="Q34" s="7">
        <f t="shared" ref="Q34:U34" si="29">Q33/$N$33</f>
        <v>3.1784841075794622E-2</v>
      </c>
      <c r="R34" s="7">
        <f t="shared" si="29"/>
        <v>5.460472697636512E-2</v>
      </c>
      <c r="S34" s="7">
        <f t="shared" si="29"/>
        <v>2.6894865525672371E-2</v>
      </c>
      <c r="T34" s="7">
        <f t="shared" si="29"/>
        <v>2.8524857375713121E-2</v>
      </c>
      <c r="U34" s="7">
        <f t="shared" si="29"/>
        <v>0.17848410757946209</v>
      </c>
    </row>
    <row r="35" spans="1:21" ht="29.45" customHeight="1" x14ac:dyDescent="0.4">
      <c r="A35" s="29">
        <v>15</v>
      </c>
      <c r="B35" s="29" t="s">
        <v>14</v>
      </c>
      <c r="C35" s="4">
        <v>201</v>
      </c>
      <c r="D35" s="4">
        <v>258</v>
      </c>
      <c r="E35" s="4">
        <v>300</v>
      </c>
      <c r="F35" s="4">
        <v>332</v>
      </c>
      <c r="G35" s="4">
        <v>375</v>
      </c>
      <c r="H35" s="4">
        <v>444</v>
      </c>
      <c r="I35" s="4">
        <v>326</v>
      </c>
      <c r="J35" s="4">
        <v>387</v>
      </c>
      <c r="K35" s="4">
        <v>213</v>
      </c>
      <c r="L35" s="4">
        <v>65</v>
      </c>
      <c r="M35" s="4">
        <v>2</v>
      </c>
      <c r="N35" s="22">
        <f t="shared" si="2"/>
        <v>2903</v>
      </c>
      <c r="O35" s="6"/>
      <c r="P35" s="4">
        <v>54</v>
      </c>
      <c r="Q35" s="4">
        <v>74</v>
      </c>
      <c r="R35" s="4">
        <v>144</v>
      </c>
      <c r="S35" s="4">
        <v>80</v>
      </c>
      <c r="T35" s="4">
        <v>90</v>
      </c>
      <c r="U35" s="4">
        <f t="shared" si="3"/>
        <v>442</v>
      </c>
    </row>
    <row r="36" spans="1:21" ht="29.45" customHeight="1" x14ac:dyDescent="0.4">
      <c r="A36" s="30"/>
      <c r="B36" s="30"/>
      <c r="C36" s="7">
        <f>C35/$N$35</f>
        <v>6.923871856699966E-2</v>
      </c>
      <c r="D36" s="7">
        <f t="shared" ref="D36:M36" si="30">D35/$N$35</f>
        <v>8.8873579056148816E-2</v>
      </c>
      <c r="E36" s="7">
        <f t="shared" si="30"/>
        <v>0.10334137099552188</v>
      </c>
      <c r="F36" s="7">
        <f t="shared" si="30"/>
        <v>0.11436445056837755</v>
      </c>
      <c r="G36" s="7">
        <f t="shared" si="30"/>
        <v>0.12917671374440234</v>
      </c>
      <c r="H36" s="7">
        <f t="shared" si="30"/>
        <v>0.15294522907337238</v>
      </c>
      <c r="I36" s="7">
        <f t="shared" si="30"/>
        <v>0.1122976231484671</v>
      </c>
      <c r="J36" s="7">
        <f t="shared" si="30"/>
        <v>0.13331036858422321</v>
      </c>
      <c r="K36" s="7">
        <f t="shared" si="30"/>
        <v>7.3372373406820526E-2</v>
      </c>
      <c r="L36" s="7">
        <f t="shared" si="30"/>
        <v>2.2390630382363073E-2</v>
      </c>
      <c r="M36" s="7">
        <f t="shared" si="30"/>
        <v>6.889424733034792E-4</v>
      </c>
      <c r="N36" s="23">
        <f t="shared" si="2"/>
        <v>1</v>
      </c>
      <c r="O36" s="8"/>
      <c r="P36" s="7">
        <f>P35/$N$35</f>
        <v>1.8601446779193936E-2</v>
      </c>
      <c r="Q36" s="7">
        <f t="shared" ref="Q36:U36" si="31">Q35/$N$35</f>
        <v>2.549087151222873E-2</v>
      </c>
      <c r="R36" s="7">
        <f t="shared" si="31"/>
        <v>4.9603858077850498E-2</v>
      </c>
      <c r="S36" s="7">
        <f t="shared" si="31"/>
        <v>2.7557698932139166E-2</v>
      </c>
      <c r="T36" s="7">
        <f t="shared" si="31"/>
        <v>3.1002411298656562E-2</v>
      </c>
      <c r="U36" s="7">
        <f t="shared" si="31"/>
        <v>0.1522562866000689</v>
      </c>
    </row>
    <row r="37" spans="1:21" ht="29.45" customHeight="1" x14ac:dyDescent="0.4">
      <c r="A37" s="29">
        <v>16</v>
      </c>
      <c r="B37" s="33" t="s">
        <v>39</v>
      </c>
      <c r="C37" s="4">
        <v>91</v>
      </c>
      <c r="D37" s="4">
        <v>142</v>
      </c>
      <c r="E37" s="4">
        <v>144</v>
      </c>
      <c r="F37" s="4">
        <v>188</v>
      </c>
      <c r="G37" s="4">
        <v>177</v>
      </c>
      <c r="H37" s="4">
        <v>219</v>
      </c>
      <c r="I37" s="4">
        <v>181</v>
      </c>
      <c r="J37" s="4">
        <v>191</v>
      </c>
      <c r="K37" s="4">
        <v>145</v>
      </c>
      <c r="L37" s="4">
        <v>42</v>
      </c>
      <c r="M37" s="4">
        <v>2</v>
      </c>
      <c r="N37" s="22">
        <f t="shared" si="2"/>
        <v>1522</v>
      </c>
      <c r="O37" s="6"/>
      <c r="P37" s="4">
        <v>35</v>
      </c>
      <c r="Q37" s="4">
        <v>24</v>
      </c>
      <c r="R37" s="4">
        <v>83</v>
      </c>
      <c r="S37" s="4">
        <v>47</v>
      </c>
      <c r="T37" s="4">
        <v>35</v>
      </c>
      <c r="U37" s="4">
        <f t="shared" si="3"/>
        <v>224</v>
      </c>
    </row>
    <row r="38" spans="1:21" ht="29.45" customHeight="1" x14ac:dyDescent="0.4">
      <c r="A38" s="30"/>
      <c r="B38" s="34"/>
      <c r="C38" s="7">
        <f>C37/$N$37</f>
        <v>5.9789750328515114E-2</v>
      </c>
      <c r="D38" s="7">
        <f t="shared" ref="D38:M38" si="32">D37/$N$37</f>
        <v>9.329829172141918E-2</v>
      </c>
      <c r="E38" s="7">
        <f t="shared" si="32"/>
        <v>9.4612352168199743E-2</v>
      </c>
      <c r="F38" s="7">
        <f t="shared" si="32"/>
        <v>0.12352168199737187</v>
      </c>
      <c r="G38" s="7">
        <f t="shared" si="32"/>
        <v>0.11629434954007885</v>
      </c>
      <c r="H38" s="7">
        <f t="shared" si="32"/>
        <v>0.14388961892247043</v>
      </c>
      <c r="I38" s="7">
        <f t="shared" si="32"/>
        <v>0.11892247043363995</v>
      </c>
      <c r="J38" s="7">
        <f t="shared" si="32"/>
        <v>0.12549277266754272</v>
      </c>
      <c r="K38" s="7">
        <f t="shared" si="32"/>
        <v>9.526938239159001E-2</v>
      </c>
      <c r="L38" s="7">
        <f t="shared" si="32"/>
        <v>2.7595269382391589E-2</v>
      </c>
      <c r="M38" s="7">
        <f t="shared" si="32"/>
        <v>1.3140604467805519E-3</v>
      </c>
      <c r="N38" s="23">
        <f t="shared" si="2"/>
        <v>0.99999999999999978</v>
      </c>
      <c r="O38" s="8"/>
      <c r="P38" s="7">
        <f>P37/$N$37</f>
        <v>2.2996057818659658E-2</v>
      </c>
      <c r="Q38" s="7">
        <f t="shared" ref="Q38:U38" si="33">Q37/$N$37</f>
        <v>1.5768725361366621E-2</v>
      </c>
      <c r="R38" s="7">
        <f t="shared" si="33"/>
        <v>5.4533508541392904E-2</v>
      </c>
      <c r="S38" s="7">
        <f t="shared" si="33"/>
        <v>3.0880420499342968E-2</v>
      </c>
      <c r="T38" s="7">
        <f t="shared" si="33"/>
        <v>2.2996057818659658E-2</v>
      </c>
      <c r="U38" s="7">
        <f t="shared" si="33"/>
        <v>0.14717477003942181</v>
      </c>
    </row>
    <row r="39" spans="1:21" ht="29.45" customHeight="1" x14ac:dyDescent="0.4">
      <c r="A39" s="29">
        <v>17</v>
      </c>
      <c r="B39" s="29" t="s">
        <v>15</v>
      </c>
      <c r="C39" s="4">
        <v>13</v>
      </c>
      <c r="D39" s="4">
        <v>37</v>
      </c>
      <c r="E39" s="4">
        <v>60</v>
      </c>
      <c r="F39" s="4">
        <v>30</v>
      </c>
      <c r="G39" s="4">
        <v>62</v>
      </c>
      <c r="H39" s="4">
        <v>86</v>
      </c>
      <c r="I39" s="4">
        <v>96</v>
      </c>
      <c r="J39" s="4">
        <v>123</v>
      </c>
      <c r="K39" s="4">
        <v>60</v>
      </c>
      <c r="L39" s="4">
        <v>23</v>
      </c>
      <c r="M39" s="4">
        <v>1</v>
      </c>
      <c r="N39" s="5">
        <f t="shared" si="2"/>
        <v>591</v>
      </c>
      <c r="O39" s="6"/>
      <c r="P39" s="4">
        <v>2</v>
      </c>
      <c r="Q39" s="4">
        <v>6</v>
      </c>
      <c r="R39" s="4">
        <v>13</v>
      </c>
      <c r="S39" s="4">
        <v>8</v>
      </c>
      <c r="T39" s="4">
        <v>16</v>
      </c>
      <c r="U39" s="4">
        <f t="shared" si="3"/>
        <v>45</v>
      </c>
    </row>
    <row r="40" spans="1:21" ht="29.45" customHeight="1" x14ac:dyDescent="0.4">
      <c r="A40" s="30"/>
      <c r="B40" s="30"/>
      <c r="C40" s="7">
        <f>C39/$N$39</f>
        <v>2.1996615905245348E-2</v>
      </c>
      <c r="D40" s="7">
        <f t="shared" ref="D40:M40" si="34">D39/$N$39</f>
        <v>6.2605752961082908E-2</v>
      </c>
      <c r="E40" s="7">
        <f t="shared" si="34"/>
        <v>0.10152284263959391</v>
      </c>
      <c r="F40" s="7">
        <f t="shared" si="34"/>
        <v>5.0761421319796954E-2</v>
      </c>
      <c r="G40" s="7">
        <f t="shared" si="34"/>
        <v>0.10490693739424704</v>
      </c>
      <c r="H40" s="7">
        <f t="shared" si="34"/>
        <v>0.1455160744500846</v>
      </c>
      <c r="I40" s="7">
        <f t="shared" si="34"/>
        <v>0.16243654822335024</v>
      </c>
      <c r="J40" s="7">
        <f t="shared" si="34"/>
        <v>0.20812182741116753</v>
      </c>
      <c r="K40" s="7">
        <f t="shared" si="34"/>
        <v>0.10152284263959391</v>
      </c>
      <c r="L40" s="7">
        <f t="shared" si="34"/>
        <v>3.8917089678510999E-2</v>
      </c>
      <c r="M40" s="7">
        <f t="shared" si="34"/>
        <v>1.6920473773265651E-3</v>
      </c>
      <c r="N40" s="24">
        <f t="shared" si="2"/>
        <v>1</v>
      </c>
      <c r="O40" s="8"/>
      <c r="P40" s="7">
        <f>P39/$N$39</f>
        <v>3.3840947546531302E-3</v>
      </c>
      <c r="Q40" s="7">
        <f t="shared" ref="Q40:U40" si="35">Q39/$N$39</f>
        <v>1.015228426395939E-2</v>
      </c>
      <c r="R40" s="7">
        <f t="shared" si="35"/>
        <v>2.1996615905245348E-2</v>
      </c>
      <c r="S40" s="7">
        <f t="shared" si="35"/>
        <v>1.3536379018612521E-2</v>
      </c>
      <c r="T40" s="7">
        <f t="shared" si="35"/>
        <v>2.7072758037225041E-2</v>
      </c>
      <c r="U40" s="7">
        <f t="shared" si="35"/>
        <v>7.6142131979695438E-2</v>
      </c>
    </row>
    <row r="41" spans="1:21" ht="29.45" customHeight="1" x14ac:dyDescent="0.4">
      <c r="A41" s="29">
        <v>18</v>
      </c>
      <c r="B41" s="29" t="s">
        <v>16</v>
      </c>
      <c r="C41" s="4">
        <v>188</v>
      </c>
      <c r="D41" s="4">
        <v>238</v>
      </c>
      <c r="E41" s="4">
        <v>282</v>
      </c>
      <c r="F41" s="4">
        <v>275</v>
      </c>
      <c r="G41" s="4">
        <v>370</v>
      </c>
      <c r="H41" s="4">
        <v>482</v>
      </c>
      <c r="I41" s="4">
        <v>343</v>
      </c>
      <c r="J41" s="4">
        <v>488</v>
      </c>
      <c r="K41" s="4">
        <v>308</v>
      </c>
      <c r="L41" s="4">
        <v>87</v>
      </c>
      <c r="M41" s="4">
        <v>2</v>
      </c>
      <c r="N41" s="22">
        <f t="shared" si="2"/>
        <v>3063</v>
      </c>
      <c r="O41" s="6"/>
      <c r="P41" s="4">
        <v>72</v>
      </c>
      <c r="Q41" s="4">
        <v>56</v>
      </c>
      <c r="R41" s="4">
        <v>138</v>
      </c>
      <c r="S41" s="4">
        <v>61</v>
      </c>
      <c r="T41" s="4">
        <v>72</v>
      </c>
      <c r="U41" s="4">
        <f t="shared" si="3"/>
        <v>399</v>
      </c>
    </row>
    <row r="42" spans="1:21" ht="29.45" customHeight="1" x14ac:dyDescent="0.4">
      <c r="A42" s="30"/>
      <c r="B42" s="30"/>
      <c r="C42" s="7">
        <f>C41/$N$41</f>
        <v>6.1377734247469798E-2</v>
      </c>
      <c r="D42" s="7">
        <f t="shared" ref="D42:M42" si="36">D41/$N$41</f>
        <v>7.7701599738818156E-2</v>
      </c>
      <c r="E42" s="7">
        <f t="shared" si="36"/>
        <v>9.2066601371204704E-2</v>
      </c>
      <c r="F42" s="7">
        <f t="shared" si="36"/>
        <v>8.9781260202415933E-2</v>
      </c>
      <c r="G42" s="7">
        <f t="shared" si="36"/>
        <v>0.1207966046359778</v>
      </c>
      <c r="H42" s="7">
        <f t="shared" si="36"/>
        <v>0.15736206333659811</v>
      </c>
      <c r="I42" s="7">
        <f t="shared" si="36"/>
        <v>0.11198171727064969</v>
      </c>
      <c r="J42" s="7">
        <f t="shared" si="36"/>
        <v>0.1593209271955599</v>
      </c>
      <c r="K42" s="7">
        <f t="shared" si="36"/>
        <v>0.10055501142670584</v>
      </c>
      <c r="L42" s="7">
        <f t="shared" si="36"/>
        <v>2.8403525954946131E-2</v>
      </c>
      <c r="M42" s="7">
        <f t="shared" si="36"/>
        <v>6.5295461965393404E-4</v>
      </c>
      <c r="N42" s="23">
        <f t="shared" si="2"/>
        <v>1</v>
      </c>
      <c r="O42" s="8"/>
      <c r="P42" s="7">
        <f>P41/$N$41</f>
        <v>2.3506366307541625E-2</v>
      </c>
      <c r="Q42" s="7">
        <f t="shared" ref="Q42:U42" si="37">Q41/$N$41</f>
        <v>1.8282729350310153E-2</v>
      </c>
      <c r="R42" s="7">
        <f t="shared" si="37"/>
        <v>4.5053868756121447E-2</v>
      </c>
      <c r="S42" s="7">
        <f t="shared" si="37"/>
        <v>1.9915115899444988E-2</v>
      </c>
      <c r="T42" s="7">
        <f t="shared" si="37"/>
        <v>2.3506366307541625E-2</v>
      </c>
      <c r="U42" s="7">
        <f t="shared" si="37"/>
        <v>0.13026444662095985</v>
      </c>
    </row>
    <row r="43" spans="1:21" ht="29.45" customHeight="1" x14ac:dyDescent="0.4">
      <c r="A43" s="29">
        <v>19</v>
      </c>
      <c r="B43" s="29" t="s">
        <v>17</v>
      </c>
      <c r="C43" s="4">
        <v>76</v>
      </c>
      <c r="D43" s="4">
        <v>94</v>
      </c>
      <c r="E43" s="4">
        <v>198</v>
      </c>
      <c r="F43" s="4">
        <v>152</v>
      </c>
      <c r="G43" s="4">
        <v>143</v>
      </c>
      <c r="H43" s="4">
        <v>173</v>
      </c>
      <c r="I43" s="4">
        <v>136</v>
      </c>
      <c r="J43" s="4">
        <v>141</v>
      </c>
      <c r="K43" s="4">
        <v>83</v>
      </c>
      <c r="L43" s="4">
        <v>31</v>
      </c>
      <c r="M43" s="4">
        <v>1</v>
      </c>
      <c r="N43" s="22">
        <f t="shared" si="2"/>
        <v>1228</v>
      </c>
      <c r="O43" s="6"/>
      <c r="P43" s="4">
        <v>25</v>
      </c>
      <c r="Q43" s="4">
        <v>24</v>
      </c>
      <c r="R43" s="4">
        <v>54</v>
      </c>
      <c r="S43" s="4">
        <v>27</v>
      </c>
      <c r="T43" s="4">
        <v>30</v>
      </c>
      <c r="U43" s="4">
        <f t="shared" si="3"/>
        <v>160</v>
      </c>
    </row>
    <row r="44" spans="1:21" ht="29.45" customHeight="1" x14ac:dyDescent="0.4">
      <c r="A44" s="30"/>
      <c r="B44" s="30"/>
      <c r="C44" s="7">
        <f>C43/$N$43</f>
        <v>6.1889250814332247E-2</v>
      </c>
      <c r="D44" s="7">
        <f t="shared" ref="D44:M44" si="38">D43/$N$43</f>
        <v>7.6547231270358312E-2</v>
      </c>
      <c r="E44" s="7">
        <f t="shared" si="38"/>
        <v>0.16123778501628663</v>
      </c>
      <c r="F44" s="7">
        <f t="shared" si="38"/>
        <v>0.12377850162866449</v>
      </c>
      <c r="G44" s="7">
        <f t="shared" si="38"/>
        <v>0.11644951140065146</v>
      </c>
      <c r="H44" s="7">
        <f t="shared" si="38"/>
        <v>0.14087947882736157</v>
      </c>
      <c r="I44" s="7">
        <f t="shared" si="38"/>
        <v>0.11074918566775244</v>
      </c>
      <c r="J44" s="7">
        <f t="shared" si="38"/>
        <v>0.11482084690553745</v>
      </c>
      <c r="K44" s="7">
        <f t="shared" si="38"/>
        <v>6.7589576547231273E-2</v>
      </c>
      <c r="L44" s="7">
        <f t="shared" si="38"/>
        <v>2.5244299674267102E-2</v>
      </c>
      <c r="M44" s="7">
        <f t="shared" si="38"/>
        <v>8.1433224755700329E-4</v>
      </c>
      <c r="N44" s="23">
        <f t="shared" si="2"/>
        <v>1</v>
      </c>
      <c r="O44" s="8"/>
      <c r="P44" s="7">
        <f>P43/$N$43</f>
        <v>2.035830618892508E-2</v>
      </c>
      <c r="Q44" s="7">
        <f t="shared" ref="Q44:T44" si="39">Q43/$N$43</f>
        <v>1.9543973941368076E-2</v>
      </c>
      <c r="R44" s="7">
        <f t="shared" si="39"/>
        <v>4.3973941368078175E-2</v>
      </c>
      <c r="S44" s="7">
        <f t="shared" si="39"/>
        <v>2.1986970684039087E-2</v>
      </c>
      <c r="T44" s="7">
        <f t="shared" si="39"/>
        <v>2.4429967426710098E-2</v>
      </c>
      <c r="U44" s="21">
        <f t="shared" si="3"/>
        <v>0.13029315960912052</v>
      </c>
    </row>
    <row r="45" spans="1:21" ht="29.45" customHeight="1" x14ac:dyDescent="0.4">
      <c r="A45" s="29">
        <v>20</v>
      </c>
      <c r="B45" s="29" t="s">
        <v>18</v>
      </c>
      <c r="C45" s="4">
        <v>54</v>
      </c>
      <c r="D45" s="4">
        <v>69</v>
      </c>
      <c r="E45" s="4">
        <v>56</v>
      </c>
      <c r="F45" s="4">
        <v>76</v>
      </c>
      <c r="G45" s="4">
        <v>115</v>
      </c>
      <c r="H45" s="4">
        <v>127</v>
      </c>
      <c r="I45" s="4">
        <v>150</v>
      </c>
      <c r="J45" s="4">
        <v>119</v>
      </c>
      <c r="K45" s="4">
        <v>47</v>
      </c>
      <c r="L45" s="4">
        <v>14</v>
      </c>
      <c r="M45" s="4">
        <v>1</v>
      </c>
      <c r="N45" s="5">
        <f t="shared" si="2"/>
        <v>828</v>
      </c>
      <c r="O45" s="6"/>
      <c r="P45" s="4">
        <v>14</v>
      </c>
      <c r="Q45" s="4">
        <v>22</v>
      </c>
      <c r="R45" s="4">
        <v>40</v>
      </c>
      <c r="S45" s="4">
        <v>23</v>
      </c>
      <c r="T45" s="4">
        <v>13</v>
      </c>
      <c r="U45" s="4">
        <f t="shared" si="3"/>
        <v>112</v>
      </c>
    </row>
    <row r="46" spans="1:21" ht="29.45" customHeight="1" x14ac:dyDescent="0.4">
      <c r="A46" s="30"/>
      <c r="B46" s="30"/>
      <c r="C46" s="7">
        <f>C45/$N$45</f>
        <v>6.5217391304347824E-2</v>
      </c>
      <c r="D46" s="7">
        <f t="shared" ref="D46:M46" si="40">D45/$N$45</f>
        <v>8.3333333333333329E-2</v>
      </c>
      <c r="E46" s="7">
        <f t="shared" si="40"/>
        <v>6.7632850241545889E-2</v>
      </c>
      <c r="F46" s="7">
        <f t="shared" si="40"/>
        <v>9.1787439613526575E-2</v>
      </c>
      <c r="G46" s="7">
        <f t="shared" si="40"/>
        <v>0.1388888888888889</v>
      </c>
      <c r="H46" s="7">
        <f t="shared" si="40"/>
        <v>0.15338164251207728</v>
      </c>
      <c r="I46" s="7">
        <f t="shared" si="40"/>
        <v>0.18115942028985507</v>
      </c>
      <c r="J46" s="7">
        <f t="shared" si="40"/>
        <v>0.14371980676328502</v>
      </c>
      <c r="K46" s="7">
        <f t="shared" si="40"/>
        <v>5.6763285024154592E-2</v>
      </c>
      <c r="L46" s="7">
        <f t="shared" si="40"/>
        <v>1.6908212560386472E-2</v>
      </c>
      <c r="M46" s="7">
        <f t="shared" si="40"/>
        <v>1.2077294685990338E-3</v>
      </c>
      <c r="N46" s="24">
        <f t="shared" si="2"/>
        <v>1</v>
      </c>
      <c r="O46" s="8"/>
      <c r="P46" s="7">
        <f>P45/$N$45</f>
        <v>1.6908212560386472E-2</v>
      </c>
      <c r="Q46" s="7">
        <f t="shared" ref="Q46:T46" si="41">Q45/$N$45</f>
        <v>2.6570048309178744E-2</v>
      </c>
      <c r="R46" s="7">
        <f t="shared" si="41"/>
        <v>4.8309178743961352E-2</v>
      </c>
      <c r="S46" s="7">
        <f t="shared" si="41"/>
        <v>2.7777777777777776E-2</v>
      </c>
      <c r="T46" s="7">
        <f t="shared" si="41"/>
        <v>1.570048309178744E-2</v>
      </c>
      <c r="U46" s="7">
        <f>U45/$N$45</f>
        <v>0.13526570048309178</v>
      </c>
    </row>
    <row r="47" spans="1:21" ht="29.45" customHeight="1" x14ac:dyDescent="0.4">
      <c r="A47" s="29">
        <v>21</v>
      </c>
      <c r="B47" s="29" t="s">
        <v>19</v>
      </c>
      <c r="C47" s="4">
        <v>33</v>
      </c>
      <c r="D47" s="4">
        <v>54</v>
      </c>
      <c r="E47" s="4">
        <v>54</v>
      </c>
      <c r="F47" s="4">
        <v>52</v>
      </c>
      <c r="G47" s="4">
        <v>74</v>
      </c>
      <c r="H47" s="4">
        <v>98</v>
      </c>
      <c r="I47" s="4">
        <v>147</v>
      </c>
      <c r="J47" s="4">
        <v>149</v>
      </c>
      <c r="K47" s="4">
        <v>103</v>
      </c>
      <c r="L47" s="4">
        <v>30</v>
      </c>
      <c r="M47" s="4">
        <v>1</v>
      </c>
      <c r="N47" s="5">
        <f t="shared" si="2"/>
        <v>795</v>
      </c>
      <c r="O47" s="6"/>
      <c r="P47" s="4">
        <v>9</v>
      </c>
      <c r="Q47" s="4">
        <v>13</v>
      </c>
      <c r="R47" s="4">
        <v>30</v>
      </c>
      <c r="S47" s="4">
        <v>14</v>
      </c>
      <c r="T47" s="4">
        <v>15</v>
      </c>
      <c r="U47" s="4">
        <f t="shared" si="3"/>
        <v>81</v>
      </c>
    </row>
    <row r="48" spans="1:21" ht="29.45" customHeight="1" x14ac:dyDescent="0.4">
      <c r="A48" s="30"/>
      <c r="B48" s="30"/>
      <c r="C48" s="7">
        <f>C47/$N$47</f>
        <v>4.1509433962264149E-2</v>
      </c>
      <c r="D48" s="7">
        <f t="shared" ref="D48:M48" si="42">D47/$N$47</f>
        <v>6.7924528301886791E-2</v>
      </c>
      <c r="E48" s="7">
        <f t="shared" si="42"/>
        <v>6.7924528301886791E-2</v>
      </c>
      <c r="F48" s="7">
        <f t="shared" si="42"/>
        <v>6.540880503144654E-2</v>
      </c>
      <c r="G48" s="7">
        <f t="shared" si="42"/>
        <v>9.3081761006289301E-2</v>
      </c>
      <c r="H48" s="7">
        <f t="shared" si="42"/>
        <v>0.12327044025157233</v>
      </c>
      <c r="I48" s="7">
        <f t="shared" si="42"/>
        <v>0.18490566037735848</v>
      </c>
      <c r="J48" s="7">
        <f t="shared" si="42"/>
        <v>0.18742138364779873</v>
      </c>
      <c r="K48" s="7">
        <f t="shared" si="42"/>
        <v>0.12955974842767295</v>
      </c>
      <c r="L48" s="7">
        <f t="shared" si="42"/>
        <v>3.7735849056603772E-2</v>
      </c>
      <c r="M48" s="7">
        <f t="shared" si="42"/>
        <v>1.2578616352201257E-3</v>
      </c>
      <c r="N48" s="24">
        <f t="shared" si="2"/>
        <v>0.99999999999999989</v>
      </c>
      <c r="O48" s="8"/>
      <c r="P48" s="7">
        <f>P47/$N$47</f>
        <v>1.1320754716981131E-2</v>
      </c>
      <c r="Q48" s="7">
        <f t="shared" ref="Q48:U48" si="43">Q47/$N$47</f>
        <v>1.6352201257861635E-2</v>
      </c>
      <c r="R48" s="7">
        <f t="shared" si="43"/>
        <v>3.7735849056603772E-2</v>
      </c>
      <c r="S48" s="7">
        <f t="shared" si="43"/>
        <v>1.7610062893081761E-2</v>
      </c>
      <c r="T48" s="7">
        <f t="shared" si="43"/>
        <v>1.8867924528301886E-2</v>
      </c>
      <c r="U48" s="7">
        <f t="shared" si="43"/>
        <v>0.10188679245283019</v>
      </c>
    </row>
    <row r="49" spans="1:21" ht="29.45" customHeight="1" x14ac:dyDescent="0.4">
      <c r="A49" s="29">
        <v>22</v>
      </c>
      <c r="B49" s="29" t="s">
        <v>20</v>
      </c>
      <c r="C49" s="4">
        <v>10</v>
      </c>
      <c r="D49" s="4">
        <v>8</v>
      </c>
      <c r="E49" s="4">
        <v>10</v>
      </c>
      <c r="F49" s="4">
        <v>11</v>
      </c>
      <c r="G49" s="4">
        <v>17</v>
      </c>
      <c r="H49" s="4">
        <v>20</v>
      </c>
      <c r="I49" s="4">
        <v>27</v>
      </c>
      <c r="J49" s="4">
        <v>56</v>
      </c>
      <c r="K49" s="4">
        <v>24</v>
      </c>
      <c r="L49" s="4">
        <v>16</v>
      </c>
      <c r="M49" s="4">
        <v>1</v>
      </c>
      <c r="N49" s="5">
        <f t="shared" si="2"/>
        <v>200</v>
      </c>
      <c r="O49" s="6"/>
      <c r="P49" s="4">
        <v>4</v>
      </c>
      <c r="Q49" s="4">
        <v>2</v>
      </c>
      <c r="R49" s="4">
        <v>5</v>
      </c>
      <c r="S49" s="4">
        <v>3</v>
      </c>
      <c r="T49" s="4">
        <v>3</v>
      </c>
      <c r="U49" s="4">
        <f t="shared" si="3"/>
        <v>17</v>
      </c>
    </row>
    <row r="50" spans="1:21" ht="29.45" customHeight="1" x14ac:dyDescent="0.4">
      <c r="A50" s="30"/>
      <c r="B50" s="30"/>
      <c r="C50" s="7">
        <f>C49/$N$49</f>
        <v>0.05</v>
      </c>
      <c r="D50" s="7">
        <f t="shared" ref="D50:M50" si="44">D49/$N$49</f>
        <v>0.04</v>
      </c>
      <c r="E50" s="7">
        <f t="shared" si="44"/>
        <v>0.05</v>
      </c>
      <c r="F50" s="7">
        <f t="shared" si="44"/>
        <v>5.5E-2</v>
      </c>
      <c r="G50" s="7">
        <f t="shared" si="44"/>
        <v>8.5000000000000006E-2</v>
      </c>
      <c r="H50" s="7">
        <f t="shared" si="44"/>
        <v>0.1</v>
      </c>
      <c r="I50" s="7">
        <f t="shared" si="44"/>
        <v>0.13500000000000001</v>
      </c>
      <c r="J50" s="7">
        <f t="shared" si="44"/>
        <v>0.28000000000000003</v>
      </c>
      <c r="K50" s="7">
        <f t="shared" si="44"/>
        <v>0.12</v>
      </c>
      <c r="L50" s="7">
        <f t="shared" si="44"/>
        <v>0.08</v>
      </c>
      <c r="M50" s="7">
        <f t="shared" si="44"/>
        <v>5.0000000000000001E-3</v>
      </c>
      <c r="N50" s="24">
        <f>SUM(C50:M50)</f>
        <v>1</v>
      </c>
      <c r="O50" s="8"/>
      <c r="P50" s="7">
        <f>P49/$N$49</f>
        <v>0.02</v>
      </c>
      <c r="Q50" s="7">
        <f t="shared" ref="Q50:U50" si="45">Q49/$N$49</f>
        <v>0.01</v>
      </c>
      <c r="R50" s="7">
        <f t="shared" si="45"/>
        <v>2.5000000000000001E-2</v>
      </c>
      <c r="S50" s="7">
        <f t="shared" si="45"/>
        <v>1.4999999999999999E-2</v>
      </c>
      <c r="T50" s="7">
        <f t="shared" si="45"/>
        <v>1.4999999999999999E-2</v>
      </c>
      <c r="U50" s="7">
        <f t="shared" si="45"/>
        <v>8.5000000000000006E-2</v>
      </c>
    </row>
    <row r="51" spans="1:21" ht="29.45" customHeight="1" x14ac:dyDescent="0.4">
      <c r="A51" s="31"/>
      <c r="B51" s="31" t="s">
        <v>0</v>
      </c>
      <c r="C51" s="4">
        <f>SUM(C7,C9,C11,C13,C15,C17,C19,C21,C23,C25,C27,C29,C31,C33,C35,C37,C39,C41,C43,C45,C47,C49)</f>
        <v>3616</v>
      </c>
      <c r="D51" s="4">
        <f t="shared" ref="D51:M51" si="46">SUM(D7,D9,D11,D13,D15,D17,D19,D21,D23,D25,D27,D29,D31,D33,D35,D37,D39,D41,D43,D45,D47,D49)</f>
        <v>4890</v>
      </c>
      <c r="E51" s="4">
        <f t="shared" si="46"/>
        <v>5008</v>
      </c>
      <c r="F51" s="4">
        <f t="shared" si="46"/>
        <v>5288</v>
      </c>
      <c r="G51" s="4">
        <f t="shared" si="46"/>
        <v>6629</v>
      </c>
      <c r="H51" s="4">
        <f t="shared" si="46"/>
        <v>7147</v>
      </c>
      <c r="I51" s="4">
        <f t="shared" si="46"/>
        <v>5434</v>
      </c>
      <c r="J51" s="4">
        <f t="shared" si="46"/>
        <v>6223</v>
      </c>
      <c r="K51" s="4">
        <f t="shared" si="46"/>
        <v>3495</v>
      </c>
      <c r="L51" s="4">
        <f t="shared" si="46"/>
        <v>1007</v>
      </c>
      <c r="M51" s="4">
        <f t="shared" si="46"/>
        <v>41</v>
      </c>
      <c r="N51" s="22">
        <f t="shared" si="2"/>
        <v>48778</v>
      </c>
      <c r="O51" s="25"/>
      <c r="P51" s="4">
        <f>SUM(P7,P9,P11,P13,P15,P17,P19,P21,P23,P25,P27,P29,P31,P33,P35,P37,P39,P41,P43,P45,P47,P49)</f>
        <v>1222</v>
      </c>
      <c r="Q51" s="4">
        <f t="shared" ref="Q51:T51" si="47">SUM(Q7,Q9,Q11,Q13,Q15,Q17,Q19,Q21,Q23,Q25,Q27,Q29,Q31,Q33,Q35,Q37,Q39,Q41,Q43,Q45,Q47,Q49)</f>
        <v>1123</v>
      </c>
      <c r="R51" s="4">
        <f t="shared" si="47"/>
        <v>2719</v>
      </c>
      <c r="S51" s="4">
        <f t="shared" si="47"/>
        <v>1497</v>
      </c>
      <c r="T51" s="4">
        <f t="shared" si="47"/>
        <v>1455</v>
      </c>
      <c r="U51" s="4">
        <f t="shared" si="3"/>
        <v>8016</v>
      </c>
    </row>
    <row r="52" spans="1:21" ht="29.45" customHeight="1" x14ac:dyDescent="0.4">
      <c r="A52" s="31"/>
      <c r="B52" s="31"/>
      <c r="C52" s="7">
        <f>C51/$N$51</f>
        <v>7.4131780720816762E-2</v>
      </c>
      <c r="D52" s="7">
        <f t="shared" ref="D52:M52" si="48">D51/$N$51</f>
        <v>0.10025011275575055</v>
      </c>
      <c r="E52" s="7">
        <f t="shared" si="48"/>
        <v>0.10266923613104269</v>
      </c>
      <c r="F52" s="7">
        <f t="shared" si="48"/>
        <v>0.10840952888597319</v>
      </c>
      <c r="G52" s="7">
        <f t="shared" si="48"/>
        <v>0.13590143097297963</v>
      </c>
      <c r="H52" s="7">
        <f t="shared" si="48"/>
        <v>0.14652097256960106</v>
      </c>
      <c r="I52" s="7">
        <f t="shared" si="48"/>
        <v>0.11140268153675838</v>
      </c>
      <c r="J52" s="7">
        <f t="shared" si="48"/>
        <v>0.1275780064783304</v>
      </c>
      <c r="K52" s="7">
        <f t="shared" si="48"/>
        <v>7.1651154208864656E-2</v>
      </c>
      <c r="L52" s="7">
        <f t="shared" si="48"/>
        <v>2.0644552872196482E-2</v>
      </c>
      <c r="M52" s="7">
        <f t="shared" si="48"/>
        <v>8.4054286768625195E-4</v>
      </c>
      <c r="N52" s="23">
        <f t="shared" si="2"/>
        <v>0.99999999999999989</v>
      </c>
      <c r="O52" s="8"/>
      <c r="P52" s="7">
        <f>P51/$N$51</f>
        <v>2.5052277666160975E-2</v>
      </c>
      <c r="Q52" s="7">
        <f t="shared" ref="Q52:U52" si="49">Q51/$N$51</f>
        <v>2.3022674156381977E-2</v>
      </c>
      <c r="R52" s="7">
        <f t="shared" si="49"/>
        <v>5.5742342859485837E-2</v>
      </c>
      <c r="S52" s="7">
        <f t="shared" si="49"/>
        <v>3.0690065193324859E-2</v>
      </c>
      <c r="T52" s="7">
        <f t="shared" si="49"/>
        <v>2.9829021280085286E-2</v>
      </c>
      <c r="U52" s="7">
        <f t="shared" si="49"/>
        <v>0.16433638115543892</v>
      </c>
    </row>
    <row r="53" spans="1:21" x14ac:dyDescent="0.4">
      <c r="A53" s="20"/>
      <c r="G53" s="32" t="s">
        <v>44</v>
      </c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</row>
  </sheetData>
  <mergeCells count="48">
    <mergeCell ref="A11:A12"/>
    <mergeCell ref="B11:B12"/>
    <mergeCell ref="B4:L4"/>
    <mergeCell ref="A7:A8"/>
    <mergeCell ref="B7:B8"/>
    <mergeCell ref="A9:A10"/>
    <mergeCell ref="B9:B10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A26"/>
    <mergeCell ref="B25:B26"/>
    <mergeCell ref="A27:A28"/>
    <mergeCell ref="B27:B28"/>
    <mergeCell ref="A29:A30"/>
    <mergeCell ref="B29:B30"/>
    <mergeCell ref="A31:A32"/>
    <mergeCell ref="B31:B32"/>
    <mergeCell ref="A33:A34"/>
    <mergeCell ref="B33:B34"/>
    <mergeCell ref="A35:A36"/>
    <mergeCell ref="B35:B36"/>
    <mergeCell ref="A37:A38"/>
    <mergeCell ref="B37:B38"/>
    <mergeCell ref="A39:A40"/>
    <mergeCell ref="B39:B40"/>
    <mergeCell ref="A41:A42"/>
    <mergeCell ref="B41:B42"/>
    <mergeCell ref="A43:A44"/>
    <mergeCell ref="B43:B44"/>
    <mergeCell ref="A45:A46"/>
    <mergeCell ref="B45:B46"/>
    <mergeCell ref="A47:A48"/>
    <mergeCell ref="B47:B48"/>
    <mergeCell ref="A49:A50"/>
    <mergeCell ref="B49:B50"/>
    <mergeCell ref="A51:A52"/>
    <mergeCell ref="B51:B52"/>
    <mergeCell ref="G53:U53"/>
  </mergeCells>
  <phoneticPr fontId="1"/>
  <pageMargins left="0.51181102362204722" right="0.51181102362204722" top="0.3543307086614173" bottom="0.3543307086614173" header="0.31496062992125984" footer="0.31496062992125984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年代別表 (R8)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西松佑希恵</dc:creator>
  <cp:lastModifiedBy>市民協働G共有</cp:lastModifiedBy>
  <cp:lastPrinted>2022-10-17T09:37:51Z</cp:lastPrinted>
  <dcterms:created xsi:type="dcterms:W3CDTF">2015-06-05T18:19:34Z</dcterms:created>
  <dcterms:modified xsi:type="dcterms:W3CDTF">2026-10-13T05:19:29Z</dcterms:modified>
</cp:coreProperties>
</file>