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svg2010\職員共有フォルダ\032市民文化部\01まちづくり協働課\01地域まちづくりG\★地域まちづくり協議会\03　地域まちづくり交付金関係\R6年度\HP\"/>
    </mc:Choice>
  </mc:AlternateContent>
  <bookViews>
    <workbookView xWindow="0" yWindow="0" windowWidth="11496" windowHeight="9072"/>
  </bookViews>
  <sheets>
    <sheet name="年代別表 (R５)" sheetId="5" r:id="rId1"/>
  </sheets>
  <definedNames>
    <definedName name="_xlnm.Print_Area" localSheetId="0">'年代別表 (R５)'!$A$1:$U$54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1" i="5" l="1"/>
  <c r="Q51" i="5" l="1"/>
  <c r="R51" i="5"/>
  <c r="S51" i="5"/>
  <c r="T51" i="5"/>
  <c r="D51" i="5"/>
  <c r="E51" i="5"/>
  <c r="F51" i="5"/>
  <c r="G51" i="5"/>
  <c r="H51" i="5"/>
  <c r="I51" i="5"/>
  <c r="J51" i="5"/>
  <c r="K51" i="5"/>
  <c r="L51" i="5"/>
  <c r="M51" i="5"/>
  <c r="C51" i="5"/>
  <c r="U9" i="5" l="1"/>
  <c r="U11" i="5"/>
  <c r="U13" i="5"/>
  <c r="U15" i="5"/>
  <c r="U17" i="5"/>
  <c r="U19" i="5"/>
  <c r="U21" i="5"/>
  <c r="U23" i="5"/>
  <c r="U25" i="5"/>
  <c r="U27" i="5"/>
  <c r="U29" i="5"/>
  <c r="U31" i="5"/>
  <c r="U33" i="5"/>
  <c r="U35" i="5"/>
  <c r="U37" i="5"/>
  <c r="U39" i="5"/>
  <c r="U41" i="5"/>
  <c r="U43" i="5"/>
  <c r="U45" i="5"/>
  <c r="U47" i="5"/>
  <c r="U49" i="5"/>
  <c r="U51" i="5"/>
  <c r="U7" i="5"/>
  <c r="N51" i="5"/>
  <c r="N9" i="5"/>
  <c r="N11" i="5"/>
  <c r="N13" i="5"/>
  <c r="N15" i="5"/>
  <c r="N17" i="5"/>
  <c r="N19" i="5"/>
  <c r="N21" i="5"/>
  <c r="N23" i="5"/>
  <c r="N25" i="5"/>
  <c r="N27" i="5"/>
  <c r="N29" i="5"/>
  <c r="N31" i="5"/>
  <c r="N33" i="5"/>
  <c r="N35" i="5"/>
  <c r="N37" i="5"/>
  <c r="N39" i="5"/>
  <c r="N41" i="5"/>
  <c r="N43" i="5"/>
  <c r="N45" i="5"/>
  <c r="N47" i="5"/>
  <c r="N49" i="5"/>
  <c r="N7" i="5"/>
  <c r="Q50" i="5" l="1"/>
  <c r="U50" i="5"/>
  <c r="F50" i="5"/>
  <c r="J50" i="5"/>
  <c r="C50" i="5"/>
  <c r="I50" i="5"/>
  <c r="R50" i="5"/>
  <c r="P50" i="5"/>
  <c r="G50" i="5"/>
  <c r="K50" i="5"/>
  <c r="E50" i="5"/>
  <c r="S50" i="5"/>
  <c r="D50" i="5"/>
  <c r="H50" i="5"/>
  <c r="L50" i="5"/>
  <c r="T50" i="5"/>
  <c r="M50" i="5"/>
  <c r="S48" i="5"/>
  <c r="E48" i="5"/>
  <c r="I48" i="5"/>
  <c r="M48" i="5"/>
  <c r="T48" i="5"/>
  <c r="F48" i="5"/>
  <c r="J48" i="5"/>
  <c r="C48" i="5"/>
  <c r="Q48" i="5"/>
  <c r="U48" i="5"/>
  <c r="G48" i="5"/>
  <c r="K48" i="5"/>
  <c r="R48" i="5"/>
  <c r="P48" i="5"/>
  <c r="D48" i="5"/>
  <c r="H48" i="5"/>
  <c r="L48" i="5"/>
  <c r="U46" i="5"/>
  <c r="T46" i="5"/>
  <c r="D46" i="5"/>
  <c r="H46" i="5"/>
  <c r="L46" i="5"/>
  <c r="Q46" i="5"/>
  <c r="P46" i="5"/>
  <c r="E46" i="5"/>
  <c r="I46" i="5"/>
  <c r="M46" i="5"/>
  <c r="R46" i="5"/>
  <c r="F46" i="5"/>
  <c r="J46" i="5"/>
  <c r="C46" i="5"/>
  <c r="S46" i="5"/>
  <c r="G46" i="5"/>
  <c r="K46" i="5"/>
  <c r="S44" i="5"/>
  <c r="D44" i="5"/>
  <c r="H44" i="5"/>
  <c r="L44" i="5"/>
  <c r="G44" i="5"/>
  <c r="T44" i="5"/>
  <c r="E44" i="5"/>
  <c r="I44" i="5"/>
  <c r="M44" i="5"/>
  <c r="R44" i="5"/>
  <c r="K44" i="5"/>
  <c r="Q44" i="5"/>
  <c r="P44" i="5"/>
  <c r="F44" i="5"/>
  <c r="J44" i="5"/>
  <c r="C44" i="5"/>
  <c r="R42" i="5"/>
  <c r="P42" i="5"/>
  <c r="G42" i="5"/>
  <c r="K42" i="5"/>
  <c r="I42" i="5"/>
  <c r="Q42" i="5"/>
  <c r="C42" i="5"/>
  <c r="S42" i="5"/>
  <c r="D42" i="5"/>
  <c r="H42" i="5"/>
  <c r="L42" i="5"/>
  <c r="M42" i="5"/>
  <c r="F42" i="5"/>
  <c r="T42" i="5"/>
  <c r="E42" i="5"/>
  <c r="U42" i="5"/>
  <c r="J42" i="5"/>
  <c r="T40" i="5"/>
  <c r="F40" i="5"/>
  <c r="J40" i="5"/>
  <c r="C40" i="5"/>
  <c r="P40" i="5"/>
  <c r="D40" i="5"/>
  <c r="L40" i="5"/>
  <c r="E40" i="5"/>
  <c r="M40" i="5"/>
  <c r="Q40" i="5"/>
  <c r="U40" i="5"/>
  <c r="G40" i="5"/>
  <c r="K40" i="5"/>
  <c r="R40" i="5"/>
  <c r="H40" i="5"/>
  <c r="S40" i="5"/>
  <c r="I40" i="5"/>
  <c r="R38" i="5"/>
  <c r="P38" i="5"/>
  <c r="E38" i="5"/>
  <c r="I38" i="5"/>
  <c r="M38" i="5"/>
  <c r="U38" i="5"/>
  <c r="H38" i="5"/>
  <c r="S38" i="5"/>
  <c r="F38" i="5"/>
  <c r="J38" i="5"/>
  <c r="C38" i="5"/>
  <c r="Q38" i="5"/>
  <c r="D38" i="5"/>
  <c r="T38" i="5"/>
  <c r="G38" i="5"/>
  <c r="K38" i="5"/>
  <c r="L38" i="5"/>
  <c r="T36" i="5"/>
  <c r="D36" i="5"/>
  <c r="H36" i="5"/>
  <c r="L36" i="5"/>
  <c r="G36" i="5"/>
  <c r="Q36" i="5"/>
  <c r="U36" i="5"/>
  <c r="E36" i="5"/>
  <c r="I36" i="5"/>
  <c r="M36" i="5"/>
  <c r="R36" i="5"/>
  <c r="P36" i="5"/>
  <c r="F36" i="5"/>
  <c r="J36" i="5"/>
  <c r="C36" i="5"/>
  <c r="S36" i="5"/>
  <c r="K36" i="5"/>
  <c r="R34" i="5"/>
  <c r="P34" i="5"/>
  <c r="G34" i="5"/>
  <c r="K34" i="5"/>
  <c r="I34" i="5"/>
  <c r="Q34" i="5"/>
  <c r="J34" i="5"/>
  <c r="S34" i="5"/>
  <c r="D34" i="5"/>
  <c r="H34" i="5"/>
  <c r="L34" i="5"/>
  <c r="T34" i="5"/>
  <c r="E34" i="5"/>
  <c r="M34" i="5"/>
  <c r="U34" i="5"/>
  <c r="F34" i="5"/>
  <c r="C34" i="5"/>
  <c r="T32" i="5"/>
  <c r="F32" i="5"/>
  <c r="J32" i="5"/>
  <c r="C32" i="5"/>
  <c r="I32" i="5"/>
  <c r="Q32" i="5"/>
  <c r="U32" i="5"/>
  <c r="G32" i="5"/>
  <c r="K32" i="5"/>
  <c r="M32" i="5"/>
  <c r="R32" i="5"/>
  <c r="P32" i="5"/>
  <c r="D32" i="5"/>
  <c r="H32" i="5"/>
  <c r="L32" i="5"/>
  <c r="S32" i="5"/>
  <c r="E32" i="5"/>
  <c r="R30" i="5"/>
  <c r="P30" i="5"/>
  <c r="E30" i="5"/>
  <c r="I30" i="5"/>
  <c r="M30" i="5"/>
  <c r="D30" i="5"/>
  <c r="S30" i="5"/>
  <c r="F30" i="5"/>
  <c r="J30" i="5"/>
  <c r="C30" i="5"/>
  <c r="Q30" i="5"/>
  <c r="L30" i="5"/>
  <c r="T30" i="5"/>
  <c r="G30" i="5"/>
  <c r="K30" i="5"/>
  <c r="U30" i="5"/>
  <c r="H30" i="5"/>
  <c r="T28" i="5"/>
  <c r="D28" i="5"/>
  <c r="H28" i="5"/>
  <c r="L28" i="5"/>
  <c r="P28" i="5"/>
  <c r="J28" i="5"/>
  <c r="Q28" i="5"/>
  <c r="U28" i="5"/>
  <c r="E28" i="5"/>
  <c r="I28" i="5"/>
  <c r="M28" i="5"/>
  <c r="R28" i="5"/>
  <c r="F28" i="5"/>
  <c r="C28" i="5"/>
  <c r="S28" i="5"/>
  <c r="G28" i="5"/>
  <c r="K28" i="5"/>
  <c r="R26" i="5"/>
  <c r="P26" i="5"/>
  <c r="G26" i="5"/>
  <c r="K26" i="5"/>
  <c r="Q26" i="5"/>
  <c r="F26" i="5"/>
  <c r="S26" i="5"/>
  <c r="D26" i="5"/>
  <c r="H26" i="5"/>
  <c r="L26" i="5"/>
  <c r="C26" i="5"/>
  <c r="T26" i="5"/>
  <c r="E26" i="5"/>
  <c r="I26" i="5"/>
  <c r="M26" i="5"/>
  <c r="U26" i="5"/>
  <c r="J26" i="5"/>
  <c r="T24" i="5"/>
  <c r="F24" i="5"/>
  <c r="J24" i="5"/>
  <c r="C24" i="5"/>
  <c r="P24" i="5"/>
  <c r="D24" i="5"/>
  <c r="L24" i="5"/>
  <c r="S24" i="5"/>
  <c r="E24" i="5"/>
  <c r="M24" i="5"/>
  <c r="Q24" i="5"/>
  <c r="U24" i="5"/>
  <c r="G24" i="5"/>
  <c r="K24" i="5"/>
  <c r="R24" i="5"/>
  <c r="H24" i="5"/>
  <c r="I24" i="5"/>
  <c r="Q22" i="5"/>
  <c r="P22" i="5"/>
  <c r="E22" i="5"/>
  <c r="I22" i="5"/>
  <c r="M22" i="5"/>
  <c r="D22" i="5"/>
  <c r="R22" i="5"/>
  <c r="F22" i="5"/>
  <c r="J22" i="5"/>
  <c r="C22" i="5"/>
  <c r="T22" i="5"/>
  <c r="L22" i="5"/>
  <c r="S22" i="5"/>
  <c r="G22" i="5"/>
  <c r="K22" i="5"/>
  <c r="U22" i="5"/>
  <c r="H22" i="5"/>
  <c r="T20" i="5"/>
  <c r="D20" i="5"/>
  <c r="H20" i="5"/>
  <c r="L20" i="5"/>
  <c r="S20" i="5"/>
  <c r="Q20" i="5"/>
  <c r="U20" i="5"/>
  <c r="E20" i="5"/>
  <c r="I20" i="5"/>
  <c r="M20" i="5"/>
  <c r="G20" i="5"/>
  <c r="R20" i="5"/>
  <c r="P20" i="5"/>
  <c r="F20" i="5"/>
  <c r="J20" i="5"/>
  <c r="C20" i="5"/>
  <c r="K20" i="5"/>
  <c r="R18" i="5"/>
  <c r="P18" i="5"/>
  <c r="G18" i="5"/>
  <c r="K18" i="5"/>
  <c r="F18" i="5"/>
  <c r="S18" i="5"/>
  <c r="D18" i="5"/>
  <c r="H18" i="5"/>
  <c r="L18" i="5"/>
  <c r="Q18" i="5"/>
  <c r="J18" i="5"/>
  <c r="T18" i="5"/>
  <c r="E18" i="5"/>
  <c r="I18" i="5"/>
  <c r="M18" i="5"/>
  <c r="U18" i="5"/>
  <c r="C18" i="5"/>
  <c r="T16" i="5"/>
  <c r="F16" i="5"/>
  <c r="J16" i="5"/>
  <c r="C16" i="5"/>
  <c r="P16" i="5"/>
  <c r="H16" i="5"/>
  <c r="L16" i="5"/>
  <c r="S16" i="5"/>
  <c r="I16" i="5"/>
  <c r="Q16" i="5"/>
  <c r="U16" i="5"/>
  <c r="G16" i="5"/>
  <c r="K16" i="5"/>
  <c r="R16" i="5"/>
  <c r="D16" i="5"/>
  <c r="E16" i="5"/>
  <c r="M16" i="5"/>
  <c r="R14" i="5"/>
  <c r="P14" i="5"/>
  <c r="E14" i="5"/>
  <c r="I14" i="5"/>
  <c r="M14" i="5"/>
  <c r="L14" i="5"/>
  <c r="S14" i="5"/>
  <c r="F14" i="5"/>
  <c r="J14" i="5"/>
  <c r="C14" i="5"/>
  <c r="U14" i="5"/>
  <c r="D14" i="5"/>
  <c r="T14" i="5"/>
  <c r="G14" i="5"/>
  <c r="K14" i="5"/>
  <c r="Q14" i="5"/>
  <c r="H14" i="5"/>
  <c r="T12" i="5"/>
  <c r="D12" i="5"/>
  <c r="H12" i="5"/>
  <c r="L12" i="5"/>
  <c r="K12" i="5"/>
  <c r="Q12" i="5"/>
  <c r="U12" i="5"/>
  <c r="E12" i="5"/>
  <c r="I12" i="5"/>
  <c r="M12" i="5"/>
  <c r="R12" i="5"/>
  <c r="P12" i="5"/>
  <c r="F12" i="5"/>
  <c r="J12" i="5"/>
  <c r="C12" i="5"/>
  <c r="S12" i="5"/>
  <c r="G12" i="5"/>
  <c r="R10" i="5"/>
  <c r="P10" i="5"/>
  <c r="G10" i="5"/>
  <c r="K10" i="5"/>
  <c r="F10" i="5"/>
  <c r="S10" i="5"/>
  <c r="D10" i="5"/>
  <c r="H10" i="5"/>
  <c r="L10" i="5"/>
  <c r="Q10" i="5"/>
  <c r="J10" i="5"/>
  <c r="T10" i="5"/>
  <c r="E10" i="5"/>
  <c r="I10" i="5"/>
  <c r="M10" i="5"/>
  <c r="U10" i="5"/>
  <c r="C10" i="5"/>
  <c r="T8" i="5"/>
  <c r="D8" i="5"/>
  <c r="H8" i="5"/>
  <c r="L8" i="5"/>
  <c r="Q8" i="5"/>
  <c r="U8" i="5"/>
  <c r="E8" i="5"/>
  <c r="I8" i="5"/>
  <c r="M8" i="5"/>
  <c r="R8" i="5"/>
  <c r="F8" i="5"/>
  <c r="J8" i="5"/>
  <c r="S8" i="5"/>
  <c r="P8" i="5"/>
  <c r="C8" i="5"/>
  <c r="G8" i="5"/>
  <c r="K8" i="5"/>
  <c r="R52" i="5"/>
  <c r="P52" i="5"/>
  <c r="D52" i="5"/>
  <c r="H52" i="5"/>
  <c r="L52" i="5"/>
  <c r="S52" i="5"/>
  <c r="E52" i="5"/>
  <c r="I52" i="5"/>
  <c r="M52" i="5"/>
  <c r="F52" i="5"/>
  <c r="J52" i="5"/>
  <c r="Q52" i="5"/>
  <c r="U52" i="5"/>
  <c r="G52" i="5"/>
  <c r="K52" i="5"/>
  <c r="T52" i="5"/>
  <c r="C52" i="5"/>
  <c r="N44" i="5" l="1"/>
  <c r="N20" i="5"/>
  <c r="N16" i="5"/>
  <c r="N50" i="5"/>
  <c r="N48" i="5"/>
  <c r="N46" i="5"/>
  <c r="U44" i="5"/>
  <c r="N42" i="5"/>
  <c r="N40" i="5"/>
  <c r="N38" i="5"/>
  <c r="N36" i="5"/>
  <c r="N34" i="5"/>
  <c r="N32" i="5"/>
  <c r="N30" i="5"/>
  <c r="N28" i="5"/>
  <c r="N26" i="5"/>
  <c r="N24" i="5"/>
  <c r="N22" i="5"/>
  <c r="N18" i="5"/>
  <c r="N14" i="5"/>
  <c r="N12" i="5"/>
  <c r="N10" i="5"/>
  <c r="N8" i="5"/>
  <c r="N52" i="5"/>
</calcChain>
</file>

<file path=xl/sharedStrings.xml><?xml version="1.0" encoding="utf-8"?>
<sst xmlns="http://schemas.openxmlformats.org/spreadsheetml/2006/main" count="46" uniqueCount="46">
  <si>
    <t>総計</t>
  </si>
  <si>
    <t>昼生</t>
    <rPh sb="0" eb="2">
      <t>ヒルオ</t>
    </rPh>
    <phoneticPr fontId="1"/>
  </si>
  <si>
    <t>井田川北</t>
  </si>
  <si>
    <t>川崎</t>
  </si>
  <si>
    <t>野登</t>
  </si>
  <si>
    <t>白川</t>
  </si>
  <si>
    <t>神辺</t>
  </si>
  <si>
    <t>野村</t>
  </si>
  <si>
    <t>城東</t>
  </si>
  <si>
    <t>城西</t>
  </si>
  <si>
    <t>城北</t>
  </si>
  <si>
    <t>御幸</t>
  </si>
  <si>
    <t>本町</t>
  </si>
  <si>
    <t>北東</t>
  </si>
  <si>
    <t>東部</t>
  </si>
  <si>
    <t>南部</t>
  </si>
  <si>
    <t>関宿</t>
  </si>
  <si>
    <t>関北部</t>
  </si>
  <si>
    <t>関南部</t>
  </si>
  <si>
    <t>加太</t>
  </si>
  <si>
    <t>坂下</t>
  </si>
  <si>
    <t>井田川南</t>
    <phoneticPr fontId="1"/>
  </si>
  <si>
    <t>9歳以下</t>
    <rPh sb="1" eb="2">
      <t>サイ</t>
    </rPh>
    <rPh sb="2" eb="4">
      <t>イカ</t>
    </rPh>
    <phoneticPr fontId="1"/>
  </si>
  <si>
    <t>10代</t>
    <rPh sb="2" eb="3">
      <t>ダイ</t>
    </rPh>
    <phoneticPr fontId="1"/>
  </si>
  <si>
    <t>20代</t>
    <rPh sb="2" eb="3">
      <t>ダイ</t>
    </rPh>
    <phoneticPr fontId="1"/>
  </si>
  <si>
    <t>30代</t>
    <rPh sb="2" eb="3">
      <t>ダイ</t>
    </rPh>
    <phoneticPr fontId="1"/>
  </si>
  <si>
    <t>40代</t>
    <rPh sb="2" eb="3">
      <t>ダイ</t>
    </rPh>
    <phoneticPr fontId="1"/>
  </si>
  <si>
    <t>50代</t>
    <rPh sb="2" eb="3">
      <t>ダイ</t>
    </rPh>
    <phoneticPr fontId="1"/>
  </si>
  <si>
    <t>60代</t>
    <rPh sb="2" eb="3">
      <t>ダイ</t>
    </rPh>
    <phoneticPr fontId="1"/>
  </si>
  <si>
    <t>70代</t>
    <rPh sb="2" eb="3">
      <t>ダイ</t>
    </rPh>
    <phoneticPr fontId="1"/>
  </si>
  <si>
    <t>80代</t>
    <rPh sb="2" eb="3">
      <t>ダイ</t>
    </rPh>
    <phoneticPr fontId="1"/>
  </si>
  <si>
    <t>90代</t>
    <rPh sb="2" eb="3">
      <t>ダイ</t>
    </rPh>
    <phoneticPr fontId="1"/>
  </si>
  <si>
    <t>100歳以上</t>
    <rPh sb="3" eb="6">
      <t>サイイジョウ</t>
    </rPh>
    <phoneticPr fontId="1"/>
  </si>
  <si>
    <t>総計</t>
    <rPh sb="0" eb="2">
      <t>ソウケイ</t>
    </rPh>
    <phoneticPr fontId="1"/>
  </si>
  <si>
    <t>7-12歳</t>
    <rPh sb="4" eb="5">
      <t>サイ</t>
    </rPh>
    <phoneticPr fontId="1"/>
  </si>
  <si>
    <t>13-15歳</t>
    <rPh sb="5" eb="6">
      <t>サイ</t>
    </rPh>
    <phoneticPr fontId="1"/>
  </si>
  <si>
    <t>16歳-18歳</t>
    <rPh sb="2" eb="3">
      <t>サイ</t>
    </rPh>
    <rPh sb="6" eb="7">
      <t>サイ</t>
    </rPh>
    <phoneticPr fontId="1"/>
  </si>
  <si>
    <t>0-3歳</t>
    <rPh sb="3" eb="4">
      <t>サイ</t>
    </rPh>
    <phoneticPr fontId="1"/>
  </si>
  <si>
    <t>4-6歳</t>
    <rPh sb="3" eb="4">
      <t>サイ</t>
    </rPh>
    <phoneticPr fontId="1"/>
  </si>
  <si>
    <t>天神・和賀</t>
    <phoneticPr fontId="1"/>
  </si>
  <si>
    <t>18歳以下計</t>
    <rPh sb="2" eb="3">
      <t>サイ</t>
    </rPh>
    <rPh sb="3" eb="5">
      <t>イカ</t>
    </rPh>
    <rPh sb="5" eb="6">
      <t>ケイ</t>
    </rPh>
    <phoneticPr fontId="1"/>
  </si>
  <si>
    <t>　　　年齢
地区</t>
    <rPh sb="3" eb="5">
      <t>ネンレイ</t>
    </rPh>
    <rPh sb="6" eb="8">
      <t>チク</t>
    </rPh>
    <phoneticPr fontId="1"/>
  </si>
  <si>
    <t>うち</t>
    <phoneticPr fontId="1"/>
  </si>
  <si>
    <t>地域まちづくり協議会別　年代別人口表</t>
    <rPh sb="0" eb="2">
      <t>チイキ</t>
    </rPh>
    <rPh sb="7" eb="10">
      <t>キョウギカイ</t>
    </rPh>
    <rPh sb="10" eb="11">
      <t>ベツ</t>
    </rPh>
    <rPh sb="12" eb="14">
      <t>ネンダイ</t>
    </rPh>
    <rPh sb="14" eb="15">
      <t>ベツ</t>
    </rPh>
    <rPh sb="15" eb="17">
      <t>ジンコウ</t>
    </rPh>
    <rPh sb="17" eb="18">
      <t>ヒョウ</t>
    </rPh>
    <phoneticPr fontId="1"/>
  </si>
  <si>
    <t>※小数点第３以下は四捨五入していますので、総数と内訳が一致しない場合があります。</t>
    <rPh sb="1" eb="4">
      <t>ショウスウテン</t>
    </rPh>
    <rPh sb="4" eb="5">
      <t>ダイ</t>
    </rPh>
    <rPh sb="6" eb="8">
      <t>イカ</t>
    </rPh>
    <rPh sb="9" eb="13">
      <t>シシャゴニュウ</t>
    </rPh>
    <rPh sb="21" eb="23">
      <t>ソウスウ</t>
    </rPh>
    <rPh sb="24" eb="26">
      <t>ウチワケ</t>
    </rPh>
    <rPh sb="27" eb="29">
      <t>イッチ</t>
    </rPh>
    <rPh sb="32" eb="34">
      <t>バアイ</t>
    </rPh>
    <phoneticPr fontId="1"/>
  </si>
  <si>
    <t>（令和5年10月1日現在）</t>
    <rPh sb="1" eb="3">
      <t>レイワ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</si>
</sst>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176" fontId="4" fillId="0" borderId="5" xfId="0" applyNumberFormat="1" applyFont="1" applyFill="1" applyBorder="1"/>
    <xf numFmtId="176" fontId="7" fillId="0" borderId="5" xfId="0" applyNumberFormat="1" applyFont="1" applyFill="1" applyBorder="1"/>
    <xf numFmtId="176" fontId="7" fillId="0" borderId="0" xfId="0" applyNumberFormat="1" applyFont="1" applyFill="1" applyBorder="1"/>
    <xf numFmtId="10" fontId="4" fillId="2" borderId="3" xfId="0" applyNumberFormat="1" applyFont="1" applyFill="1" applyBorder="1"/>
    <xf numFmtId="10" fontId="4" fillId="0" borderId="0" xfId="0" applyNumberFormat="1" applyFont="1" applyFill="1" applyBorder="1"/>
    <xf numFmtId="0" fontId="8" fillId="0" borderId="0" xfId="0" applyFont="1"/>
    <xf numFmtId="0" fontId="8" fillId="0" borderId="6" xfId="0" applyFont="1" applyBorder="1" applyAlignment="1">
      <alignment horizontal="center" vertical="center"/>
    </xf>
    <xf numFmtId="0" fontId="8" fillId="0" borderId="9" xfId="0" applyFont="1" applyBorder="1"/>
    <xf numFmtId="0" fontId="8" fillId="0" borderId="7" xfId="0" applyFont="1" applyBorder="1"/>
    <xf numFmtId="176" fontId="8" fillId="0" borderId="1" xfId="0" applyNumberFormat="1" applyFont="1" applyFill="1" applyBorder="1" applyAlignment="1">
      <alignment vertical="center"/>
    </xf>
    <xf numFmtId="176" fontId="8" fillId="0" borderId="8" xfId="0" applyNumberFormat="1" applyFont="1" applyFill="1" applyBorder="1" applyAlignment="1">
      <alignment vertical="center" wrapText="1" shrinkToFit="1"/>
    </xf>
    <xf numFmtId="176" fontId="3" fillId="0" borderId="3" xfId="0" applyNumberFormat="1" applyFont="1" applyBorder="1" applyAlignment="1">
      <alignment horizontal="center" vertical="center" wrapText="1"/>
    </xf>
    <xf numFmtId="176" fontId="8" fillId="0" borderId="3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4" fillId="0" borderId="10" xfId="0" applyNumberFormat="1" applyFont="1" applyFill="1" applyBorder="1"/>
    <xf numFmtId="0" fontId="8" fillId="0" borderId="0" xfId="0" applyFont="1" applyFill="1"/>
    <xf numFmtId="9" fontId="4" fillId="2" borderId="5" xfId="0" applyNumberFormat="1" applyFont="1" applyFill="1" applyBorder="1"/>
    <xf numFmtId="176" fontId="7" fillId="0" borderId="2" xfId="0" applyNumberFormat="1" applyFont="1" applyFill="1" applyBorder="1"/>
    <xf numFmtId="9" fontId="7" fillId="2" borderId="11" xfId="0" applyNumberFormat="1" applyFont="1" applyFill="1" applyBorder="1"/>
    <xf numFmtId="9" fontId="7" fillId="2" borderId="12" xfId="0" applyNumberFormat="1" applyFont="1" applyFill="1" applyBorder="1"/>
    <xf numFmtId="176" fontId="7" fillId="0" borderId="12" xfId="0" applyNumberFormat="1" applyFont="1" applyFill="1" applyBorder="1"/>
    <xf numFmtId="176" fontId="8" fillId="0" borderId="2" xfId="0" applyNumberFormat="1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right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3"/>
  <sheetViews>
    <sheetView tabSelected="1" view="pageBreakPreview" zoomScale="70" zoomScaleNormal="70" zoomScaleSheetLayoutView="70" workbookViewId="0">
      <selection activeCell="X12" sqref="X12"/>
    </sheetView>
  </sheetViews>
  <sheetFormatPr defaultColWidth="8.69921875" defaultRowHeight="18" x14ac:dyDescent="0.45"/>
  <cols>
    <col min="1" max="1" width="4.19921875" style="9" bestFit="1" customWidth="1"/>
    <col min="2" max="2" width="10.19921875" style="9" bestFit="1" customWidth="1"/>
    <col min="3" max="3" width="8.19921875" style="9" bestFit="1" customWidth="1"/>
    <col min="4" max="13" width="8.8984375" style="9" bestFit="1" customWidth="1"/>
    <col min="14" max="14" width="9.8984375" style="9" bestFit="1" customWidth="1"/>
    <col min="15" max="15" width="1.69921875" style="20" customWidth="1"/>
    <col min="16" max="20" width="8.69921875" style="9"/>
    <col min="21" max="21" width="10" style="9" bestFit="1" customWidth="1"/>
    <col min="22" max="16384" width="8.69921875" style="9"/>
  </cols>
  <sheetData>
    <row r="1" spans="1:21" ht="16.2" customHeight="1" x14ac:dyDescent="0.45"/>
    <row r="2" spans="1:21" ht="16.2" customHeight="1" x14ac:dyDescent="0.45"/>
    <row r="3" spans="1:21" ht="16.2" customHeight="1" x14ac:dyDescent="0.45"/>
    <row r="4" spans="1:21" ht="35.4" customHeight="1" x14ac:dyDescent="0.45">
      <c r="B4" s="35" t="s">
        <v>43</v>
      </c>
      <c r="C4" s="35"/>
      <c r="D4" s="35"/>
      <c r="E4" s="35"/>
      <c r="F4" s="35"/>
      <c r="G4" s="35"/>
      <c r="H4" s="35"/>
      <c r="I4" s="35"/>
      <c r="J4" s="35"/>
      <c r="K4" s="35"/>
      <c r="L4" s="35"/>
      <c r="S4" s="9" t="s">
        <v>45</v>
      </c>
    </row>
    <row r="5" spans="1:21" ht="16.2" customHeight="1" x14ac:dyDescent="0.55000000000000004">
      <c r="B5" s="3"/>
      <c r="C5" s="3"/>
      <c r="D5" s="3"/>
      <c r="E5" s="3"/>
      <c r="F5" s="3"/>
      <c r="P5" s="10" t="s">
        <v>42</v>
      </c>
      <c r="Q5" s="11"/>
      <c r="R5" s="11"/>
      <c r="S5" s="11"/>
      <c r="T5" s="11"/>
      <c r="U5" s="12"/>
    </row>
    <row r="6" spans="1:21" ht="35.4" customHeight="1" x14ac:dyDescent="0.45">
      <c r="A6" s="13"/>
      <c r="B6" s="14" t="s">
        <v>41</v>
      </c>
      <c r="C6" s="17" t="s">
        <v>22</v>
      </c>
      <c r="D6" s="17" t="s">
        <v>23</v>
      </c>
      <c r="E6" s="17" t="s">
        <v>24</v>
      </c>
      <c r="F6" s="17" t="s">
        <v>25</v>
      </c>
      <c r="G6" s="17" t="s">
        <v>26</v>
      </c>
      <c r="H6" s="17" t="s">
        <v>27</v>
      </c>
      <c r="I6" s="17" t="s">
        <v>28</v>
      </c>
      <c r="J6" s="17" t="s">
        <v>29</v>
      </c>
      <c r="K6" s="18" t="s">
        <v>30</v>
      </c>
      <c r="L6" s="17" t="s">
        <v>31</v>
      </c>
      <c r="M6" s="17" t="s">
        <v>32</v>
      </c>
      <c r="N6" s="1" t="s">
        <v>33</v>
      </c>
      <c r="O6" s="2"/>
      <c r="P6" s="16" t="s">
        <v>37</v>
      </c>
      <c r="Q6" s="16" t="s">
        <v>38</v>
      </c>
      <c r="R6" s="16" t="s">
        <v>34</v>
      </c>
      <c r="S6" s="16" t="s">
        <v>35</v>
      </c>
      <c r="T6" s="16" t="s">
        <v>36</v>
      </c>
      <c r="U6" s="15" t="s">
        <v>40</v>
      </c>
    </row>
    <row r="7" spans="1:21" ht="29.4" customHeight="1" x14ac:dyDescent="0.5">
      <c r="A7" s="26">
        <v>1</v>
      </c>
      <c r="B7" s="28" t="s">
        <v>1</v>
      </c>
      <c r="C7" s="4">
        <v>66</v>
      </c>
      <c r="D7" s="4">
        <v>108</v>
      </c>
      <c r="E7" s="4">
        <v>174</v>
      </c>
      <c r="F7" s="4">
        <v>130</v>
      </c>
      <c r="G7" s="4">
        <v>164</v>
      </c>
      <c r="H7" s="4">
        <v>178</v>
      </c>
      <c r="I7" s="4">
        <v>211</v>
      </c>
      <c r="J7" s="4">
        <v>275</v>
      </c>
      <c r="K7" s="4">
        <v>137</v>
      </c>
      <c r="L7" s="4">
        <v>52</v>
      </c>
      <c r="M7" s="4">
        <v>1</v>
      </c>
      <c r="N7" s="22">
        <f>SUM(C7:M7)</f>
        <v>1496</v>
      </c>
      <c r="O7" s="6"/>
      <c r="P7" s="4">
        <v>20</v>
      </c>
      <c r="Q7" s="4">
        <v>24</v>
      </c>
      <c r="R7" s="4">
        <v>49</v>
      </c>
      <c r="S7" s="4">
        <v>31</v>
      </c>
      <c r="T7" s="4">
        <v>39</v>
      </c>
      <c r="U7" s="4">
        <f>SUM(P7:T7)</f>
        <v>163</v>
      </c>
    </row>
    <row r="8" spans="1:21" ht="29.4" customHeight="1" x14ac:dyDescent="0.5">
      <c r="A8" s="27"/>
      <c r="B8" s="29"/>
      <c r="C8" s="7">
        <f>C7/$N$7</f>
        <v>4.4117647058823532E-2</v>
      </c>
      <c r="D8" s="7">
        <f t="shared" ref="D8:M8" si="0">D7/$N$7</f>
        <v>7.2192513368983954E-2</v>
      </c>
      <c r="E8" s="7">
        <f t="shared" si="0"/>
        <v>0.11631016042780749</v>
      </c>
      <c r="F8" s="7">
        <f t="shared" si="0"/>
        <v>8.6898395721925134E-2</v>
      </c>
      <c r="G8" s="7">
        <f t="shared" si="0"/>
        <v>0.10962566844919786</v>
      </c>
      <c r="H8" s="7">
        <f t="shared" si="0"/>
        <v>0.11898395721925134</v>
      </c>
      <c r="I8" s="7">
        <f t="shared" si="0"/>
        <v>0.14104278074866311</v>
      </c>
      <c r="J8" s="7">
        <f t="shared" si="0"/>
        <v>0.18382352941176472</v>
      </c>
      <c r="K8" s="7">
        <f t="shared" si="0"/>
        <v>9.1577540106951877E-2</v>
      </c>
      <c r="L8" s="7">
        <f t="shared" si="0"/>
        <v>3.4759358288770054E-2</v>
      </c>
      <c r="M8" s="7">
        <f t="shared" si="0"/>
        <v>6.6844919786096253E-4</v>
      </c>
      <c r="N8" s="23">
        <f>SUM(C8:M8)</f>
        <v>1</v>
      </c>
      <c r="O8" s="8"/>
      <c r="P8" s="7">
        <f>P7/$N$7</f>
        <v>1.3368983957219251E-2</v>
      </c>
      <c r="Q8" s="7">
        <f t="shared" ref="Q8:U8" si="1">Q7/$N$7</f>
        <v>1.6042780748663103E-2</v>
      </c>
      <c r="R8" s="7">
        <f t="shared" si="1"/>
        <v>3.2754010695187165E-2</v>
      </c>
      <c r="S8" s="7">
        <f t="shared" si="1"/>
        <v>2.0721925133689839E-2</v>
      </c>
      <c r="T8" s="7">
        <f t="shared" si="1"/>
        <v>2.606951871657754E-2</v>
      </c>
      <c r="U8" s="7">
        <f t="shared" si="1"/>
        <v>0.1089572192513369</v>
      </c>
    </row>
    <row r="9" spans="1:21" ht="29.4" customHeight="1" x14ac:dyDescent="0.5">
      <c r="A9" s="26">
        <v>2</v>
      </c>
      <c r="B9" s="28" t="s">
        <v>21</v>
      </c>
      <c r="C9" s="4">
        <v>581</v>
      </c>
      <c r="D9" s="4">
        <v>416</v>
      </c>
      <c r="E9" s="4">
        <v>485</v>
      </c>
      <c r="F9" s="4">
        <v>770</v>
      </c>
      <c r="G9" s="4">
        <v>695</v>
      </c>
      <c r="H9" s="4">
        <v>611</v>
      </c>
      <c r="I9" s="4">
        <v>518</v>
      </c>
      <c r="J9" s="4">
        <v>518</v>
      </c>
      <c r="K9" s="4">
        <v>317</v>
      </c>
      <c r="L9" s="4">
        <v>78</v>
      </c>
      <c r="M9" s="4">
        <v>1</v>
      </c>
      <c r="N9" s="5">
        <f t="shared" ref="N9:N52" si="2">SUM(C9:M9)</f>
        <v>4990</v>
      </c>
      <c r="O9" s="6"/>
      <c r="P9" s="4">
        <v>206</v>
      </c>
      <c r="Q9" s="4">
        <v>171</v>
      </c>
      <c r="R9" s="4">
        <v>355</v>
      </c>
      <c r="S9" s="4">
        <v>122</v>
      </c>
      <c r="T9" s="4">
        <v>118</v>
      </c>
      <c r="U9" s="4">
        <f t="shared" ref="U9:U51" si="3">SUM(P9:T9)</f>
        <v>972</v>
      </c>
    </row>
    <row r="10" spans="1:21" ht="29.4" customHeight="1" x14ac:dyDescent="0.5">
      <c r="A10" s="27"/>
      <c r="B10" s="29"/>
      <c r="C10" s="7">
        <f>C9/$N$9</f>
        <v>0.11643286573146293</v>
      </c>
      <c r="D10" s="7">
        <f t="shared" ref="D10:M10" si="4">D9/$N$9</f>
        <v>8.3366733466933865E-2</v>
      </c>
      <c r="E10" s="7">
        <f t="shared" si="4"/>
        <v>9.719438877755511E-2</v>
      </c>
      <c r="F10" s="7">
        <f t="shared" si="4"/>
        <v>0.15430861723446893</v>
      </c>
      <c r="G10" s="7">
        <f t="shared" si="4"/>
        <v>0.13927855711422846</v>
      </c>
      <c r="H10" s="7">
        <f t="shared" si="4"/>
        <v>0.12244488977955911</v>
      </c>
      <c r="I10" s="7">
        <f t="shared" si="4"/>
        <v>0.10380761523046092</v>
      </c>
      <c r="J10" s="7">
        <f t="shared" si="4"/>
        <v>0.10380761523046092</v>
      </c>
      <c r="K10" s="7">
        <f t="shared" si="4"/>
        <v>6.3527054108216435E-2</v>
      </c>
      <c r="L10" s="7">
        <f t="shared" si="4"/>
        <v>1.5631262525050101E-2</v>
      </c>
      <c r="M10" s="7">
        <f t="shared" si="4"/>
        <v>2.0040080160320641E-4</v>
      </c>
      <c r="N10" s="24">
        <f t="shared" si="2"/>
        <v>1</v>
      </c>
      <c r="O10" s="8"/>
      <c r="P10" s="7">
        <f>P9/$N$9</f>
        <v>4.1282565130260518E-2</v>
      </c>
      <c r="Q10" s="7">
        <f t="shared" ref="Q10:U10" si="5">Q9/$N$9</f>
        <v>3.4268537074148293E-2</v>
      </c>
      <c r="R10" s="7">
        <f t="shared" si="5"/>
        <v>7.1142284569138278E-2</v>
      </c>
      <c r="S10" s="7">
        <f t="shared" si="5"/>
        <v>2.4448897795591184E-2</v>
      </c>
      <c r="T10" s="7">
        <f t="shared" si="5"/>
        <v>2.3647294589178358E-2</v>
      </c>
      <c r="U10" s="7">
        <f t="shared" si="5"/>
        <v>0.19478957915831663</v>
      </c>
    </row>
    <row r="11" spans="1:21" ht="29.4" customHeight="1" x14ac:dyDescent="0.5">
      <c r="A11" s="26">
        <v>3</v>
      </c>
      <c r="B11" s="28" t="s">
        <v>2</v>
      </c>
      <c r="C11" s="4">
        <v>621</v>
      </c>
      <c r="D11" s="4">
        <v>1071</v>
      </c>
      <c r="E11" s="4">
        <v>655</v>
      </c>
      <c r="F11" s="4">
        <v>802</v>
      </c>
      <c r="G11" s="4">
        <v>1252</v>
      </c>
      <c r="H11" s="4">
        <v>1037</v>
      </c>
      <c r="I11" s="4">
        <v>1008</v>
      </c>
      <c r="J11" s="19">
        <v>938</v>
      </c>
      <c r="K11" s="4">
        <v>284</v>
      </c>
      <c r="L11" s="4">
        <v>58</v>
      </c>
      <c r="M11" s="4">
        <v>2</v>
      </c>
      <c r="N11" s="5">
        <f t="shared" si="2"/>
        <v>7728</v>
      </c>
      <c r="O11" s="6"/>
      <c r="P11" s="4">
        <v>171</v>
      </c>
      <c r="Q11" s="4">
        <v>209</v>
      </c>
      <c r="R11" s="4">
        <v>561</v>
      </c>
      <c r="S11" s="4">
        <v>334</v>
      </c>
      <c r="T11" s="4">
        <v>322</v>
      </c>
      <c r="U11" s="4">
        <f t="shared" si="3"/>
        <v>1597</v>
      </c>
    </row>
    <row r="12" spans="1:21" ht="29.4" customHeight="1" x14ac:dyDescent="0.5">
      <c r="A12" s="27"/>
      <c r="B12" s="29"/>
      <c r="C12" s="7">
        <f>C11/$N$11</f>
        <v>8.0357142857142863E-2</v>
      </c>
      <c r="D12" s="7">
        <f t="shared" ref="D12:M12" si="6">D11/$N$11</f>
        <v>0.13858695652173914</v>
      </c>
      <c r="E12" s="7">
        <f t="shared" si="6"/>
        <v>8.4756728778467905E-2</v>
      </c>
      <c r="F12" s="7">
        <f t="shared" si="6"/>
        <v>0.10377846790890269</v>
      </c>
      <c r="G12" s="7">
        <f t="shared" si="6"/>
        <v>0.16200828157349897</v>
      </c>
      <c r="H12" s="7">
        <f t="shared" si="6"/>
        <v>0.13418737060041408</v>
      </c>
      <c r="I12" s="7">
        <f t="shared" si="6"/>
        <v>0.13043478260869565</v>
      </c>
      <c r="J12" s="7">
        <f t="shared" si="6"/>
        <v>0.1213768115942029</v>
      </c>
      <c r="K12" s="7">
        <f t="shared" si="6"/>
        <v>3.6749482401656312E-2</v>
      </c>
      <c r="L12" s="7">
        <f t="shared" si="6"/>
        <v>7.505175983436853E-3</v>
      </c>
      <c r="M12" s="7">
        <f t="shared" si="6"/>
        <v>2.5879917184265012E-4</v>
      </c>
      <c r="N12" s="24">
        <f t="shared" si="2"/>
        <v>1</v>
      </c>
      <c r="O12" s="8"/>
      <c r="P12" s="7">
        <f>P11/$N$11</f>
        <v>2.2127329192546584E-2</v>
      </c>
      <c r="Q12" s="7">
        <f t="shared" ref="Q12:U12" si="7">Q11/$N$11</f>
        <v>2.7044513457556936E-2</v>
      </c>
      <c r="R12" s="7">
        <f t="shared" si="7"/>
        <v>7.2593167701863359E-2</v>
      </c>
      <c r="S12" s="7">
        <f t="shared" si="7"/>
        <v>4.3219461697722568E-2</v>
      </c>
      <c r="T12" s="7">
        <f t="shared" si="7"/>
        <v>4.1666666666666664E-2</v>
      </c>
      <c r="U12" s="7">
        <f t="shared" si="7"/>
        <v>0.2066511387163561</v>
      </c>
    </row>
    <row r="13" spans="1:21" ht="29.4" customHeight="1" x14ac:dyDescent="0.5">
      <c r="A13" s="26">
        <v>4</v>
      </c>
      <c r="B13" s="28" t="s">
        <v>3</v>
      </c>
      <c r="C13" s="4">
        <v>712</v>
      </c>
      <c r="D13" s="4">
        <v>740</v>
      </c>
      <c r="E13" s="4">
        <v>832</v>
      </c>
      <c r="F13" s="4">
        <v>983</v>
      </c>
      <c r="G13" s="4">
        <v>1100</v>
      </c>
      <c r="H13" s="4">
        <v>854</v>
      </c>
      <c r="I13" s="4">
        <v>632</v>
      </c>
      <c r="J13" s="4">
        <v>715</v>
      </c>
      <c r="K13" s="4">
        <v>320</v>
      </c>
      <c r="L13" s="4">
        <v>96</v>
      </c>
      <c r="M13" s="4">
        <v>3</v>
      </c>
      <c r="N13" s="5">
        <f t="shared" si="2"/>
        <v>6987</v>
      </c>
      <c r="O13" s="6"/>
      <c r="P13" s="4">
        <v>270</v>
      </c>
      <c r="Q13" s="4">
        <v>222</v>
      </c>
      <c r="R13" s="4">
        <v>468</v>
      </c>
      <c r="S13" s="4">
        <v>214</v>
      </c>
      <c r="T13" s="4">
        <v>216</v>
      </c>
      <c r="U13" s="4">
        <f t="shared" si="3"/>
        <v>1390</v>
      </c>
    </row>
    <row r="14" spans="1:21" ht="29.4" customHeight="1" x14ac:dyDescent="0.5">
      <c r="A14" s="27"/>
      <c r="B14" s="29"/>
      <c r="C14" s="7">
        <f>C13/$N$13</f>
        <v>0.1019035351366824</v>
      </c>
      <c r="D14" s="7">
        <f t="shared" ref="D14:M14" si="8">D13/$N$13</f>
        <v>0.10591097752969801</v>
      </c>
      <c r="E14" s="7">
        <f t="shared" si="8"/>
        <v>0.11907828824960641</v>
      </c>
      <c r="F14" s="7">
        <f t="shared" si="8"/>
        <v>0.14068985258336911</v>
      </c>
      <c r="G14" s="7">
        <f t="shared" si="8"/>
        <v>0.15743523686847002</v>
      </c>
      <c r="H14" s="7">
        <f t="shared" si="8"/>
        <v>0.12222699298697581</v>
      </c>
      <c r="I14" s="7">
        <f t="shared" si="8"/>
        <v>9.0453699728066411E-2</v>
      </c>
      <c r="J14" s="7">
        <f t="shared" si="8"/>
        <v>0.10233290396450551</v>
      </c>
      <c r="K14" s="7">
        <f t="shared" si="8"/>
        <v>4.5799341634464003E-2</v>
      </c>
      <c r="L14" s="7">
        <f t="shared" si="8"/>
        <v>1.3739802490339202E-2</v>
      </c>
      <c r="M14" s="7">
        <f t="shared" si="8"/>
        <v>4.2936882782310007E-4</v>
      </c>
      <c r="N14" s="24">
        <f t="shared" si="2"/>
        <v>0.99999999999999989</v>
      </c>
      <c r="O14" s="8"/>
      <c r="P14" s="7">
        <f>P13/$N$13</f>
        <v>3.8643194504079006E-2</v>
      </c>
      <c r="Q14" s="7">
        <f t="shared" ref="Q14:U14" si="9">Q13/$N$13</f>
        <v>3.1773293258909402E-2</v>
      </c>
      <c r="R14" s="7">
        <f t="shared" si="9"/>
        <v>6.6981537140403613E-2</v>
      </c>
      <c r="S14" s="7">
        <f t="shared" si="9"/>
        <v>3.0628309718047805E-2</v>
      </c>
      <c r="T14" s="7">
        <f t="shared" si="9"/>
        <v>3.0914555603263203E-2</v>
      </c>
      <c r="U14" s="7">
        <f t="shared" si="9"/>
        <v>0.19894089022470302</v>
      </c>
    </row>
    <row r="15" spans="1:21" ht="29.4" customHeight="1" x14ac:dyDescent="0.5">
      <c r="A15" s="26">
        <v>5</v>
      </c>
      <c r="B15" s="28" t="s">
        <v>4</v>
      </c>
      <c r="C15" s="4">
        <v>84</v>
      </c>
      <c r="D15" s="4">
        <v>146</v>
      </c>
      <c r="E15" s="4">
        <v>152</v>
      </c>
      <c r="F15" s="4">
        <v>151</v>
      </c>
      <c r="G15" s="4">
        <v>199</v>
      </c>
      <c r="H15" s="4">
        <v>257</v>
      </c>
      <c r="I15" s="4">
        <v>306</v>
      </c>
      <c r="J15" s="4">
        <v>316</v>
      </c>
      <c r="K15" s="4">
        <v>218</v>
      </c>
      <c r="L15" s="4">
        <v>69</v>
      </c>
      <c r="M15" s="4">
        <v>0</v>
      </c>
      <c r="N15" s="22">
        <f t="shared" si="2"/>
        <v>1898</v>
      </c>
      <c r="O15" s="6"/>
      <c r="P15" s="4">
        <v>29</v>
      </c>
      <c r="Q15" s="4">
        <v>29</v>
      </c>
      <c r="R15" s="4">
        <v>62</v>
      </c>
      <c r="S15" s="4">
        <v>44</v>
      </c>
      <c r="T15" s="4">
        <v>48</v>
      </c>
      <c r="U15" s="4">
        <f t="shared" si="3"/>
        <v>212</v>
      </c>
    </row>
    <row r="16" spans="1:21" ht="29.4" customHeight="1" x14ac:dyDescent="0.5">
      <c r="A16" s="27"/>
      <c r="B16" s="29"/>
      <c r="C16" s="7">
        <f>C15/$N$15</f>
        <v>4.4257112750263436E-2</v>
      </c>
      <c r="D16" s="7">
        <f t="shared" ref="D16:M16" si="10">D15/$N$15</f>
        <v>7.6923076923076927E-2</v>
      </c>
      <c r="E16" s="7">
        <f t="shared" si="10"/>
        <v>8.0084299262381448E-2</v>
      </c>
      <c r="F16" s="7">
        <f t="shared" si="10"/>
        <v>7.9557428872497366E-2</v>
      </c>
      <c r="G16" s="7">
        <f t="shared" si="10"/>
        <v>0.10484720758693361</v>
      </c>
      <c r="H16" s="7">
        <f t="shared" si="10"/>
        <v>0.13540569020021076</v>
      </c>
      <c r="I16" s="7">
        <f t="shared" si="10"/>
        <v>0.16122233930453109</v>
      </c>
      <c r="J16" s="7">
        <f t="shared" si="10"/>
        <v>0.16649104320337196</v>
      </c>
      <c r="K16" s="7">
        <f t="shared" si="10"/>
        <v>0.1148577449947313</v>
      </c>
      <c r="L16" s="7">
        <f t="shared" si="10"/>
        <v>3.6354056902002108E-2</v>
      </c>
      <c r="M16" s="7">
        <f t="shared" si="10"/>
        <v>0</v>
      </c>
      <c r="N16" s="23">
        <f t="shared" si="2"/>
        <v>1</v>
      </c>
      <c r="O16" s="8"/>
      <c r="P16" s="7">
        <f>P15/$N$15</f>
        <v>1.5279241306638568E-2</v>
      </c>
      <c r="Q16" s="7">
        <f t="shared" ref="Q16:U16" si="11">Q15/$N$15</f>
        <v>1.5279241306638568E-2</v>
      </c>
      <c r="R16" s="7">
        <f t="shared" si="11"/>
        <v>3.2665964172813484E-2</v>
      </c>
      <c r="S16" s="7">
        <f t="shared" si="11"/>
        <v>2.3182297154899896E-2</v>
      </c>
      <c r="T16" s="7">
        <f t="shared" si="11"/>
        <v>2.5289778714436249E-2</v>
      </c>
      <c r="U16" s="7">
        <f t="shared" si="11"/>
        <v>0.11169652265542676</v>
      </c>
    </row>
    <row r="17" spans="1:21" ht="29.4" customHeight="1" x14ac:dyDescent="0.5">
      <c r="A17" s="26">
        <v>6</v>
      </c>
      <c r="B17" s="28" t="s">
        <v>5</v>
      </c>
      <c r="C17" s="4">
        <v>36</v>
      </c>
      <c r="D17" s="4">
        <v>59</v>
      </c>
      <c r="E17" s="4">
        <v>59</v>
      </c>
      <c r="F17" s="4">
        <v>44</v>
      </c>
      <c r="G17" s="4">
        <v>92</v>
      </c>
      <c r="H17" s="4">
        <v>78</v>
      </c>
      <c r="I17" s="4">
        <v>108</v>
      </c>
      <c r="J17" s="4">
        <v>130</v>
      </c>
      <c r="K17" s="4">
        <v>66</v>
      </c>
      <c r="L17" s="4">
        <v>32</v>
      </c>
      <c r="M17" s="4">
        <v>1</v>
      </c>
      <c r="N17" s="22">
        <f t="shared" si="2"/>
        <v>705</v>
      </c>
      <c r="O17" s="6"/>
      <c r="P17" s="4">
        <v>8</v>
      </c>
      <c r="Q17" s="4">
        <v>10</v>
      </c>
      <c r="R17" s="4">
        <v>37</v>
      </c>
      <c r="S17" s="4">
        <v>13</v>
      </c>
      <c r="T17" s="4">
        <v>22</v>
      </c>
      <c r="U17" s="4">
        <f t="shared" si="3"/>
        <v>90</v>
      </c>
    </row>
    <row r="18" spans="1:21" ht="29.4" customHeight="1" x14ac:dyDescent="0.5">
      <c r="A18" s="27"/>
      <c r="B18" s="29"/>
      <c r="C18" s="7">
        <f>C17/$N$17</f>
        <v>5.106382978723404E-2</v>
      </c>
      <c r="D18" s="7">
        <f t="shared" ref="D18:M18" si="12">D17/$N$17</f>
        <v>8.3687943262411343E-2</v>
      </c>
      <c r="E18" s="7">
        <f t="shared" si="12"/>
        <v>8.3687943262411343E-2</v>
      </c>
      <c r="F18" s="7">
        <f t="shared" si="12"/>
        <v>6.2411347517730496E-2</v>
      </c>
      <c r="G18" s="7">
        <f t="shared" si="12"/>
        <v>0.13049645390070921</v>
      </c>
      <c r="H18" s="7">
        <f t="shared" si="12"/>
        <v>0.11063829787234042</v>
      </c>
      <c r="I18" s="7">
        <f t="shared" si="12"/>
        <v>0.15319148936170213</v>
      </c>
      <c r="J18" s="7">
        <f t="shared" si="12"/>
        <v>0.18439716312056736</v>
      </c>
      <c r="K18" s="7">
        <f t="shared" si="12"/>
        <v>9.3617021276595741E-2</v>
      </c>
      <c r="L18" s="7">
        <f t="shared" si="12"/>
        <v>4.5390070921985819E-2</v>
      </c>
      <c r="M18" s="7">
        <f t="shared" si="12"/>
        <v>1.4184397163120568E-3</v>
      </c>
      <c r="N18" s="23">
        <f t="shared" si="2"/>
        <v>0.99999999999999989</v>
      </c>
      <c r="O18" s="8"/>
      <c r="P18" s="7">
        <f>P17/$N$17</f>
        <v>1.1347517730496455E-2</v>
      </c>
      <c r="Q18" s="7">
        <f t="shared" ref="Q18:U18" si="13">Q17/$N$17</f>
        <v>1.4184397163120567E-2</v>
      </c>
      <c r="R18" s="7">
        <f t="shared" si="13"/>
        <v>5.2482269503546099E-2</v>
      </c>
      <c r="S18" s="7">
        <f t="shared" si="13"/>
        <v>1.8439716312056736E-2</v>
      </c>
      <c r="T18" s="7">
        <f t="shared" si="13"/>
        <v>3.1205673758865248E-2</v>
      </c>
      <c r="U18" s="7">
        <f t="shared" si="13"/>
        <v>0.1276595744680851</v>
      </c>
    </row>
    <row r="19" spans="1:21" ht="29.4" customHeight="1" x14ac:dyDescent="0.5">
      <c r="A19" s="26">
        <v>7</v>
      </c>
      <c r="B19" s="28" t="s">
        <v>6</v>
      </c>
      <c r="C19" s="4">
        <v>182</v>
      </c>
      <c r="D19" s="4">
        <v>253</v>
      </c>
      <c r="E19" s="4">
        <v>472</v>
      </c>
      <c r="F19" s="4">
        <v>393</v>
      </c>
      <c r="G19" s="4">
        <v>439</v>
      </c>
      <c r="H19" s="4">
        <v>360</v>
      </c>
      <c r="I19" s="4">
        <v>287</v>
      </c>
      <c r="J19" s="4">
        <v>366</v>
      </c>
      <c r="K19" s="4">
        <v>175</v>
      </c>
      <c r="L19" s="4">
        <v>41</v>
      </c>
      <c r="M19" s="4">
        <v>2</v>
      </c>
      <c r="N19" s="22">
        <f t="shared" si="2"/>
        <v>2970</v>
      </c>
      <c r="O19" s="6"/>
      <c r="P19" s="4">
        <v>71</v>
      </c>
      <c r="Q19" s="4">
        <v>55</v>
      </c>
      <c r="R19" s="4">
        <v>128</v>
      </c>
      <c r="S19" s="4">
        <v>68</v>
      </c>
      <c r="T19" s="4">
        <v>75</v>
      </c>
      <c r="U19" s="4">
        <f t="shared" si="3"/>
        <v>397</v>
      </c>
    </row>
    <row r="20" spans="1:21" ht="29.4" customHeight="1" x14ac:dyDescent="0.5">
      <c r="A20" s="27"/>
      <c r="B20" s="29"/>
      <c r="C20" s="7">
        <f>C19/$N$19</f>
        <v>6.1279461279461281E-2</v>
      </c>
      <c r="D20" s="7">
        <f t="shared" ref="D20:M20" si="14">D19/$N$19</f>
        <v>8.5185185185185183E-2</v>
      </c>
      <c r="E20" s="7">
        <f t="shared" si="14"/>
        <v>0.15892255892255891</v>
      </c>
      <c r="F20" s="7">
        <f t="shared" si="14"/>
        <v>0.13232323232323231</v>
      </c>
      <c r="G20" s="7">
        <f t="shared" si="14"/>
        <v>0.14781144781144781</v>
      </c>
      <c r="H20" s="7">
        <f t="shared" si="14"/>
        <v>0.12121212121212122</v>
      </c>
      <c r="I20" s="7">
        <f t="shared" si="14"/>
        <v>9.6632996632996626E-2</v>
      </c>
      <c r="J20" s="7">
        <f t="shared" si="14"/>
        <v>0.12323232323232323</v>
      </c>
      <c r="K20" s="7">
        <f t="shared" si="14"/>
        <v>5.8922558922558925E-2</v>
      </c>
      <c r="L20" s="7">
        <f t="shared" si="14"/>
        <v>1.3804713804713804E-2</v>
      </c>
      <c r="M20" s="7">
        <f t="shared" si="14"/>
        <v>6.7340067340067344E-4</v>
      </c>
      <c r="N20" s="23">
        <f t="shared" si="2"/>
        <v>1</v>
      </c>
      <c r="O20" s="8"/>
      <c r="P20" s="7">
        <f>P19/$N$19</f>
        <v>2.3905723905723906E-2</v>
      </c>
      <c r="Q20" s="7">
        <f t="shared" ref="Q20:U20" si="15">Q19/$N$19</f>
        <v>1.8518518518518517E-2</v>
      </c>
      <c r="R20" s="7">
        <f t="shared" si="15"/>
        <v>4.30976430976431E-2</v>
      </c>
      <c r="S20" s="7">
        <f t="shared" si="15"/>
        <v>2.2895622895622896E-2</v>
      </c>
      <c r="T20" s="7">
        <f t="shared" si="15"/>
        <v>2.5252525252525252E-2</v>
      </c>
      <c r="U20" s="7">
        <f t="shared" si="15"/>
        <v>0.13367003367003366</v>
      </c>
    </row>
    <row r="21" spans="1:21" ht="29.4" customHeight="1" x14ac:dyDescent="0.5">
      <c r="A21" s="26">
        <v>8</v>
      </c>
      <c r="B21" s="28" t="s">
        <v>7</v>
      </c>
      <c r="C21" s="4">
        <v>145</v>
      </c>
      <c r="D21" s="4">
        <v>206</v>
      </c>
      <c r="E21" s="4">
        <v>247</v>
      </c>
      <c r="F21" s="4">
        <v>234</v>
      </c>
      <c r="G21" s="4">
        <v>299</v>
      </c>
      <c r="H21" s="4">
        <v>276</v>
      </c>
      <c r="I21" s="4">
        <v>205</v>
      </c>
      <c r="J21" s="4">
        <v>231</v>
      </c>
      <c r="K21" s="4">
        <v>199</v>
      </c>
      <c r="L21" s="4">
        <v>49</v>
      </c>
      <c r="M21" s="4">
        <v>0</v>
      </c>
      <c r="N21" s="5">
        <f t="shared" si="2"/>
        <v>2091</v>
      </c>
      <c r="O21" s="6"/>
      <c r="P21" s="4">
        <v>48</v>
      </c>
      <c r="Q21" s="4">
        <v>40</v>
      </c>
      <c r="R21" s="4">
        <v>118</v>
      </c>
      <c r="S21" s="4">
        <v>66</v>
      </c>
      <c r="T21" s="4">
        <v>55</v>
      </c>
      <c r="U21" s="4">
        <f t="shared" si="3"/>
        <v>327</v>
      </c>
    </row>
    <row r="22" spans="1:21" ht="29.4" customHeight="1" x14ac:dyDescent="0.5">
      <c r="A22" s="27"/>
      <c r="B22" s="29"/>
      <c r="C22" s="7">
        <f>C21/$N$21</f>
        <v>6.9344811095169781E-2</v>
      </c>
      <c r="D22" s="7">
        <f t="shared" ref="D22:M22" si="16">D21/$N$21</f>
        <v>9.8517455762792916E-2</v>
      </c>
      <c r="E22" s="7">
        <f t="shared" si="16"/>
        <v>0.11812529890004782</v>
      </c>
      <c r="F22" s="7">
        <f t="shared" si="16"/>
        <v>0.11190817790530846</v>
      </c>
      <c r="G22" s="7">
        <f t="shared" si="16"/>
        <v>0.14299378287900527</v>
      </c>
      <c r="H22" s="7">
        <f t="shared" si="16"/>
        <v>0.13199426111908177</v>
      </c>
      <c r="I22" s="7">
        <f t="shared" si="16"/>
        <v>9.8039215686274508E-2</v>
      </c>
      <c r="J22" s="7">
        <f t="shared" si="16"/>
        <v>0.11047345767575323</v>
      </c>
      <c r="K22" s="7">
        <f t="shared" si="16"/>
        <v>9.5169775227164036E-2</v>
      </c>
      <c r="L22" s="7">
        <f t="shared" si="16"/>
        <v>2.34337637494022E-2</v>
      </c>
      <c r="M22" s="7">
        <f t="shared" si="16"/>
        <v>0</v>
      </c>
      <c r="N22" s="24">
        <f t="shared" si="2"/>
        <v>0.99999999999999989</v>
      </c>
      <c r="O22" s="8"/>
      <c r="P22" s="7">
        <f>P21/$N$21</f>
        <v>2.2955523672883789E-2</v>
      </c>
      <c r="Q22" s="7">
        <f t="shared" ref="Q22:T22" si="17">Q21/$N$21</f>
        <v>1.9129603060736491E-2</v>
      </c>
      <c r="R22" s="7">
        <f t="shared" si="17"/>
        <v>5.6432329029172647E-2</v>
      </c>
      <c r="S22" s="7">
        <f t="shared" si="17"/>
        <v>3.1563845050215207E-2</v>
      </c>
      <c r="T22" s="7">
        <f t="shared" si="17"/>
        <v>2.6303204208512673E-2</v>
      </c>
      <c r="U22" s="7">
        <f>U21/$N$21</f>
        <v>0.15638450502152079</v>
      </c>
    </row>
    <row r="23" spans="1:21" ht="29.4" customHeight="1" x14ac:dyDescent="0.5">
      <c r="A23" s="26">
        <v>9</v>
      </c>
      <c r="B23" s="28" t="s">
        <v>8</v>
      </c>
      <c r="C23" s="4">
        <v>60</v>
      </c>
      <c r="D23" s="4">
        <v>65</v>
      </c>
      <c r="E23" s="4">
        <v>64</v>
      </c>
      <c r="F23" s="4">
        <v>66</v>
      </c>
      <c r="G23" s="4">
        <v>78</v>
      </c>
      <c r="H23" s="4">
        <v>104</v>
      </c>
      <c r="I23" s="4">
        <v>78</v>
      </c>
      <c r="J23" s="4">
        <v>83</v>
      </c>
      <c r="K23" s="4">
        <v>74</v>
      </c>
      <c r="L23" s="4">
        <v>18</v>
      </c>
      <c r="M23" s="4">
        <v>1</v>
      </c>
      <c r="N23" s="22">
        <f t="shared" si="2"/>
        <v>691</v>
      </c>
      <c r="O23" s="6"/>
      <c r="P23" s="4">
        <v>14</v>
      </c>
      <c r="Q23" s="4">
        <v>28</v>
      </c>
      <c r="R23" s="4">
        <v>41</v>
      </c>
      <c r="S23" s="4">
        <v>19</v>
      </c>
      <c r="T23" s="4">
        <v>21</v>
      </c>
      <c r="U23" s="4">
        <f t="shared" si="3"/>
        <v>123</v>
      </c>
    </row>
    <row r="24" spans="1:21" ht="29.4" customHeight="1" x14ac:dyDescent="0.5">
      <c r="A24" s="27"/>
      <c r="B24" s="29"/>
      <c r="C24" s="7">
        <f>C23/$N$23</f>
        <v>8.6830680173661356E-2</v>
      </c>
      <c r="D24" s="7">
        <f t="shared" ref="D24:M24" si="18">D23/$N$23</f>
        <v>9.4066570188133136E-2</v>
      </c>
      <c r="E24" s="7">
        <f t="shared" si="18"/>
        <v>9.2619392185238777E-2</v>
      </c>
      <c r="F24" s="7">
        <f t="shared" si="18"/>
        <v>9.5513748191027495E-2</v>
      </c>
      <c r="G24" s="7">
        <f t="shared" si="18"/>
        <v>0.11287988422575977</v>
      </c>
      <c r="H24" s="7">
        <f t="shared" si="18"/>
        <v>0.15050651230101303</v>
      </c>
      <c r="I24" s="7">
        <f t="shared" si="18"/>
        <v>0.11287988422575977</v>
      </c>
      <c r="J24" s="7">
        <f t="shared" si="18"/>
        <v>0.12011577424023155</v>
      </c>
      <c r="K24" s="7">
        <f t="shared" si="18"/>
        <v>0.10709117221418235</v>
      </c>
      <c r="L24" s="7">
        <f t="shared" si="18"/>
        <v>2.6049204052098408E-2</v>
      </c>
      <c r="M24" s="7">
        <f t="shared" si="18"/>
        <v>1.4471780028943559E-3</v>
      </c>
      <c r="N24" s="23">
        <f t="shared" si="2"/>
        <v>1</v>
      </c>
      <c r="O24" s="8"/>
      <c r="P24" s="7">
        <f>P23/$N$23</f>
        <v>2.0260492040520984E-2</v>
      </c>
      <c r="Q24" s="7">
        <f t="shared" ref="Q24:U24" si="19">Q23/$N$23</f>
        <v>4.0520984081041968E-2</v>
      </c>
      <c r="R24" s="7">
        <f t="shared" si="19"/>
        <v>5.9334298118668596E-2</v>
      </c>
      <c r="S24" s="7">
        <f t="shared" si="19"/>
        <v>2.7496382054992764E-2</v>
      </c>
      <c r="T24" s="7">
        <f t="shared" si="19"/>
        <v>3.0390738060781478E-2</v>
      </c>
      <c r="U24" s="7">
        <f t="shared" si="19"/>
        <v>0.17800289435600578</v>
      </c>
    </row>
    <row r="25" spans="1:21" ht="29.4" customHeight="1" x14ac:dyDescent="0.5">
      <c r="A25" s="26">
        <v>10</v>
      </c>
      <c r="B25" s="28" t="s">
        <v>9</v>
      </c>
      <c r="C25" s="4">
        <v>51</v>
      </c>
      <c r="D25" s="4">
        <v>80</v>
      </c>
      <c r="E25" s="4">
        <v>41</v>
      </c>
      <c r="F25" s="4">
        <v>63</v>
      </c>
      <c r="G25" s="4">
        <v>85</v>
      </c>
      <c r="H25" s="4">
        <v>94</v>
      </c>
      <c r="I25" s="4">
        <v>75</v>
      </c>
      <c r="J25" s="4">
        <v>107</v>
      </c>
      <c r="K25" s="4">
        <v>92</v>
      </c>
      <c r="L25" s="4">
        <v>18</v>
      </c>
      <c r="M25" s="4">
        <v>1</v>
      </c>
      <c r="N25" s="22">
        <f t="shared" si="2"/>
        <v>707</v>
      </c>
      <c r="O25" s="6"/>
      <c r="P25" s="4">
        <v>16</v>
      </c>
      <c r="Q25" s="4">
        <v>14</v>
      </c>
      <c r="R25" s="4">
        <v>52</v>
      </c>
      <c r="S25" s="4">
        <v>16</v>
      </c>
      <c r="T25" s="4">
        <v>25</v>
      </c>
      <c r="U25" s="4">
        <f t="shared" si="3"/>
        <v>123</v>
      </c>
    </row>
    <row r="26" spans="1:21" ht="29.4" customHeight="1" x14ac:dyDescent="0.5">
      <c r="A26" s="27"/>
      <c r="B26" s="29"/>
      <c r="C26" s="7">
        <f>C25/$N$25</f>
        <v>7.2135785007072142E-2</v>
      </c>
      <c r="D26" s="7">
        <f t="shared" ref="D26:M26" si="20">D25/$N$25</f>
        <v>0.11315417256011315</v>
      </c>
      <c r="E26" s="7">
        <f t="shared" si="20"/>
        <v>5.7991513437057989E-2</v>
      </c>
      <c r="F26" s="7">
        <f t="shared" si="20"/>
        <v>8.9108910891089105E-2</v>
      </c>
      <c r="G26" s="7">
        <f t="shared" si="20"/>
        <v>0.12022630834512023</v>
      </c>
      <c r="H26" s="7">
        <f t="shared" si="20"/>
        <v>0.13295615275813297</v>
      </c>
      <c r="I26" s="7">
        <f t="shared" si="20"/>
        <v>0.10608203677510608</v>
      </c>
      <c r="J26" s="7">
        <f t="shared" si="20"/>
        <v>0.15134370579915135</v>
      </c>
      <c r="K26" s="7">
        <f t="shared" si="20"/>
        <v>0.13012729844413012</v>
      </c>
      <c r="L26" s="7">
        <f t="shared" si="20"/>
        <v>2.5459688826025461E-2</v>
      </c>
      <c r="M26" s="7">
        <f t="shared" si="20"/>
        <v>1.4144271570014145E-3</v>
      </c>
      <c r="N26" s="23">
        <f t="shared" si="2"/>
        <v>1</v>
      </c>
      <c r="O26" s="8"/>
      <c r="P26" s="7">
        <f>P25/$N$25</f>
        <v>2.2630834512022632E-2</v>
      </c>
      <c r="Q26" s="7">
        <f t="shared" ref="Q26:U26" si="21">Q25/$N$25</f>
        <v>1.9801980198019802E-2</v>
      </c>
      <c r="R26" s="7">
        <f t="shared" si="21"/>
        <v>7.355021216407355E-2</v>
      </c>
      <c r="S26" s="7">
        <f t="shared" si="21"/>
        <v>2.2630834512022632E-2</v>
      </c>
      <c r="T26" s="7">
        <f t="shared" si="21"/>
        <v>3.536067892503536E-2</v>
      </c>
      <c r="U26" s="7">
        <f t="shared" si="21"/>
        <v>0.17397454031117399</v>
      </c>
    </row>
    <row r="27" spans="1:21" ht="29.4" customHeight="1" x14ac:dyDescent="0.5">
      <c r="A27" s="26">
        <v>11</v>
      </c>
      <c r="B27" s="28" t="s">
        <v>10</v>
      </c>
      <c r="C27" s="4">
        <v>392</v>
      </c>
      <c r="D27" s="4">
        <v>426</v>
      </c>
      <c r="E27" s="4">
        <v>360</v>
      </c>
      <c r="F27" s="4">
        <v>442</v>
      </c>
      <c r="G27" s="4">
        <v>586</v>
      </c>
      <c r="H27" s="4">
        <v>618</v>
      </c>
      <c r="I27" s="4">
        <v>300</v>
      </c>
      <c r="J27" s="4">
        <v>398</v>
      </c>
      <c r="K27" s="4">
        <v>207</v>
      </c>
      <c r="L27" s="4">
        <v>47</v>
      </c>
      <c r="M27" s="4">
        <v>1</v>
      </c>
      <c r="N27" s="5">
        <f t="shared" si="2"/>
        <v>3777</v>
      </c>
      <c r="O27" s="6"/>
      <c r="P27" s="4">
        <v>114</v>
      </c>
      <c r="Q27" s="4">
        <v>122</v>
      </c>
      <c r="R27" s="4">
        <v>296</v>
      </c>
      <c r="S27" s="4">
        <v>147</v>
      </c>
      <c r="T27" s="4">
        <v>103</v>
      </c>
      <c r="U27" s="4">
        <f t="shared" si="3"/>
        <v>782</v>
      </c>
    </row>
    <row r="28" spans="1:21" ht="29.4" customHeight="1" x14ac:dyDescent="0.5">
      <c r="A28" s="27"/>
      <c r="B28" s="29"/>
      <c r="C28" s="7">
        <f>C27/$N$27</f>
        <v>0.10378607360338893</v>
      </c>
      <c r="D28" s="7">
        <f t="shared" ref="D28:M28" si="22">D27/$N$27</f>
        <v>0.11278792692613185</v>
      </c>
      <c r="E28" s="7">
        <f t="shared" si="22"/>
        <v>9.5313741064336779E-2</v>
      </c>
      <c r="F28" s="7">
        <f t="shared" si="22"/>
        <v>0.11702409319565793</v>
      </c>
      <c r="G28" s="7">
        <f t="shared" si="22"/>
        <v>0.15514958962139264</v>
      </c>
      <c r="H28" s="7">
        <f t="shared" si="22"/>
        <v>0.1636219221604448</v>
      </c>
      <c r="I28" s="7">
        <f t="shared" si="22"/>
        <v>7.9428117553613981E-2</v>
      </c>
      <c r="J28" s="7">
        <f t="shared" si="22"/>
        <v>0.10537463595446121</v>
      </c>
      <c r="K28" s="7">
        <f t="shared" si="22"/>
        <v>5.4805401111993647E-2</v>
      </c>
      <c r="L28" s="7">
        <f t="shared" si="22"/>
        <v>1.2443738416732858E-2</v>
      </c>
      <c r="M28" s="7">
        <f t="shared" si="22"/>
        <v>2.6476039184537993E-4</v>
      </c>
      <c r="N28" s="24">
        <f t="shared" si="2"/>
        <v>1</v>
      </c>
      <c r="O28" s="8"/>
      <c r="P28" s="7">
        <f>P27/$N$27</f>
        <v>3.0182684670373314E-2</v>
      </c>
      <c r="Q28" s="7">
        <f t="shared" ref="Q28:U28" si="23">Q27/$N$27</f>
        <v>3.2300767805136354E-2</v>
      </c>
      <c r="R28" s="7">
        <f t="shared" si="23"/>
        <v>7.8369075986232453E-2</v>
      </c>
      <c r="S28" s="7">
        <f t="shared" si="23"/>
        <v>3.8919777601270848E-2</v>
      </c>
      <c r="T28" s="7">
        <f t="shared" si="23"/>
        <v>2.7270320360074134E-2</v>
      </c>
      <c r="U28" s="7">
        <f t="shared" si="23"/>
        <v>0.2070426264230871</v>
      </c>
    </row>
    <row r="29" spans="1:21" ht="29.4" customHeight="1" x14ac:dyDescent="0.5">
      <c r="A29" s="26">
        <v>12</v>
      </c>
      <c r="B29" s="28" t="s">
        <v>11</v>
      </c>
      <c r="C29" s="4">
        <v>68</v>
      </c>
      <c r="D29" s="4">
        <v>85</v>
      </c>
      <c r="E29" s="4">
        <v>86</v>
      </c>
      <c r="F29" s="4">
        <v>111</v>
      </c>
      <c r="G29" s="4">
        <v>144</v>
      </c>
      <c r="H29" s="4">
        <v>142</v>
      </c>
      <c r="I29" s="4">
        <v>85</v>
      </c>
      <c r="J29" s="4">
        <v>86</v>
      </c>
      <c r="K29" s="4">
        <v>49</v>
      </c>
      <c r="L29" s="4">
        <v>13</v>
      </c>
      <c r="M29" s="4">
        <v>3</v>
      </c>
      <c r="N29" s="22">
        <f t="shared" si="2"/>
        <v>872</v>
      </c>
      <c r="O29" s="6"/>
      <c r="P29" s="4">
        <v>25</v>
      </c>
      <c r="Q29" s="4">
        <v>19</v>
      </c>
      <c r="R29" s="4">
        <v>48</v>
      </c>
      <c r="S29" s="4">
        <v>23</v>
      </c>
      <c r="T29" s="4">
        <v>27</v>
      </c>
      <c r="U29" s="4">
        <f t="shared" si="3"/>
        <v>142</v>
      </c>
    </row>
    <row r="30" spans="1:21" ht="29.4" customHeight="1" x14ac:dyDescent="0.5">
      <c r="A30" s="27"/>
      <c r="B30" s="29"/>
      <c r="C30" s="7">
        <f>C29/$N$29</f>
        <v>7.7981651376146793E-2</v>
      </c>
      <c r="D30" s="7">
        <f t="shared" ref="D30:M30" si="24">D29/$N$29</f>
        <v>9.7477064220183485E-2</v>
      </c>
      <c r="E30" s="7">
        <f t="shared" si="24"/>
        <v>9.862385321100918E-2</v>
      </c>
      <c r="F30" s="7">
        <f t="shared" si="24"/>
        <v>0.12729357798165136</v>
      </c>
      <c r="G30" s="7">
        <f t="shared" si="24"/>
        <v>0.16513761467889909</v>
      </c>
      <c r="H30" s="7">
        <f t="shared" si="24"/>
        <v>0.1628440366972477</v>
      </c>
      <c r="I30" s="7">
        <f t="shared" si="24"/>
        <v>9.7477064220183485E-2</v>
      </c>
      <c r="J30" s="7">
        <f t="shared" si="24"/>
        <v>9.862385321100918E-2</v>
      </c>
      <c r="K30" s="7">
        <f t="shared" si="24"/>
        <v>5.6192660550458719E-2</v>
      </c>
      <c r="L30" s="7">
        <f t="shared" si="24"/>
        <v>1.4908256880733946E-2</v>
      </c>
      <c r="M30" s="7">
        <f t="shared" si="24"/>
        <v>3.4403669724770644E-3</v>
      </c>
      <c r="N30" s="23">
        <f t="shared" si="2"/>
        <v>0.99999999999999989</v>
      </c>
      <c r="O30" s="8"/>
      <c r="P30" s="7">
        <f>P29/$N$29</f>
        <v>2.8669724770642203E-2</v>
      </c>
      <c r="Q30" s="7">
        <f t="shared" ref="Q30:U30" si="25">Q29/$N$29</f>
        <v>2.1788990825688075E-2</v>
      </c>
      <c r="R30" s="7">
        <f t="shared" si="25"/>
        <v>5.5045871559633031E-2</v>
      </c>
      <c r="S30" s="7">
        <f t="shared" si="25"/>
        <v>2.6376146788990827E-2</v>
      </c>
      <c r="T30" s="7">
        <f t="shared" si="25"/>
        <v>3.096330275229358E-2</v>
      </c>
      <c r="U30" s="7">
        <f t="shared" si="25"/>
        <v>0.1628440366972477</v>
      </c>
    </row>
    <row r="31" spans="1:21" ht="29.4" customHeight="1" x14ac:dyDescent="0.5">
      <c r="A31" s="26">
        <v>13</v>
      </c>
      <c r="B31" s="28" t="s">
        <v>12</v>
      </c>
      <c r="C31" s="4">
        <v>159</v>
      </c>
      <c r="D31" s="4">
        <v>175</v>
      </c>
      <c r="E31" s="4">
        <v>153</v>
      </c>
      <c r="F31" s="4">
        <v>211</v>
      </c>
      <c r="G31" s="4">
        <v>263</v>
      </c>
      <c r="H31" s="4">
        <v>221</v>
      </c>
      <c r="I31" s="4">
        <v>224</v>
      </c>
      <c r="J31" s="4">
        <v>248</v>
      </c>
      <c r="K31" s="4">
        <v>177</v>
      </c>
      <c r="L31" s="4">
        <v>49</v>
      </c>
      <c r="M31" s="4">
        <v>1</v>
      </c>
      <c r="N31" s="22">
        <f t="shared" si="2"/>
        <v>1881</v>
      </c>
      <c r="O31" s="6"/>
      <c r="P31" s="4">
        <v>50</v>
      </c>
      <c r="Q31" s="4">
        <v>53</v>
      </c>
      <c r="R31" s="4">
        <v>106</v>
      </c>
      <c r="S31" s="4">
        <v>56</v>
      </c>
      <c r="T31" s="4">
        <v>59</v>
      </c>
      <c r="U31" s="4">
        <f t="shared" si="3"/>
        <v>324</v>
      </c>
    </row>
    <row r="32" spans="1:21" ht="29.4" customHeight="1" x14ac:dyDescent="0.5">
      <c r="A32" s="27"/>
      <c r="B32" s="29"/>
      <c r="C32" s="7">
        <f>C31/$N$31</f>
        <v>8.4529505582137163E-2</v>
      </c>
      <c r="D32" s="7">
        <f t="shared" ref="D32:M32" si="26">D31/$N$31</f>
        <v>9.3035619351408819E-2</v>
      </c>
      <c r="E32" s="7">
        <f t="shared" si="26"/>
        <v>8.1339712918660281E-2</v>
      </c>
      <c r="F32" s="7">
        <f t="shared" si="26"/>
        <v>0.11217437533227007</v>
      </c>
      <c r="G32" s="7">
        <f t="shared" si="26"/>
        <v>0.13981924508240298</v>
      </c>
      <c r="H32" s="7">
        <f t="shared" si="26"/>
        <v>0.11749069643806485</v>
      </c>
      <c r="I32" s="7">
        <f t="shared" si="26"/>
        <v>0.11908559276980329</v>
      </c>
      <c r="J32" s="7">
        <f t="shared" si="26"/>
        <v>0.13184476342371079</v>
      </c>
      <c r="K32" s="7">
        <f t="shared" si="26"/>
        <v>9.4098883572567779E-2</v>
      </c>
      <c r="L32" s="7">
        <f t="shared" si="26"/>
        <v>2.6049973418394472E-2</v>
      </c>
      <c r="M32" s="7">
        <f t="shared" si="26"/>
        <v>5.3163211057947904E-4</v>
      </c>
      <c r="N32" s="23">
        <f t="shared" si="2"/>
        <v>0.99999999999999989</v>
      </c>
      <c r="O32" s="8"/>
      <c r="P32" s="7">
        <f>P31/$N$31</f>
        <v>2.6581605528973949E-2</v>
      </c>
      <c r="Q32" s="7">
        <f t="shared" ref="Q32:U32" si="27">Q31/$N$31</f>
        <v>2.8176501860712386E-2</v>
      </c>
      <c r="R32" s="7">
        <f t="shared" si="27"/>
        <v>5.6353003721424773E-2</v>
      </c>
      <c r="S32" s="7">
        <f t="shared" si="27"/>
        <v>2.9771398192450824E-2</v>
      </c>
      <c r="T32" s="7">
        <f t="shared" si="27"/>
        <v>3.1366294524189264E-2</v>
      </c>
      <c r="U32" s="7">
        <f t="shared" si="27"/>
        <v>0.17224880382775121</v>
      </c>
    </row>
    <row r="33" spans="1:21" ht="29.4" customHeight="1" x14ac:dyDescent="0.5">
      <c r="A33" s="26">
        <v>14</v>
      </c>
      <c r="B33" s="28" t="s">
        <v>13</v>
      </c>
      <c r="C33" s="4">
        <v>104</v>
      </c>
      <c r="D33" s="4">
        <v>113</v>
      </c>
      <c r="E33" s="4">
        <v>128</v>
      </c>
      <c r="F33" s="4">
        <v>133</v>
      </c>
      <c r="G33" s="4">
        <v>155</v>
      </c>
      <c r="H33" s="4">
        <v>173</v>
      </c>
      <c r="I33" s="4">
        <v>114</v>
      </c>
      <c r="J33" s="4">
        <v>142</v>
      </c>
      <c r="K33" s="4">
        <v>88</v>
      </c>
      <c r="L33" s="4">
        <v>36</v>
      </c>
      <c r="M33" s="4">
        <v>0</v>
      </c>
      <c r="N33" s="22">
        <f t="shared" si="2"/>
        <v>1186</v>
      </c>
      <c r="O33" s="6"/>
      <c r="P33" s="4">
        <v>43</v>
      </c>
      <c r="Q33" s="4">
        <v>29</v>
      </c>
      <c r="R33" s="4">
        <v>64</v>
      </c>
      <c r="S33" s="4">
        <v>32</v>
      </c>
      <c r="T33" s="4">
        <v>36</v>
      </c>
      <c r="U33" s="4">
        <f t="shared" si="3"/>
        <v>204</v>
      </c>
    </row>
    <row r="34" spans="1:21" ht="29.4" customHeight="1" x14ac:dyDescent="0.5">
      <c r="A34" s="27"/>
      <c r="B34" s="29"/>
      <c r="C34" s="7">
        <f>C33/$N$33</f>
        <v>8.7689713322091065E-2</v>
      </c>
      <c r="D34" s="7">
        <f t="shared" ref="D34:M34" si="28">D33/$N$33</f>
        <v>9.5278246205733552E-2</v>
      </c>
      <c r="E34" s="7">
        <f t="shared" si="28"/>
        <v>0.10792580101180438</v>
      </c>
      <c r="F34" s="7">
        <f t="shared" si="28"/>
        <v>0.112141652613828</v>
      </c>
      <c r="G34" s="7">
        <f t="shared" si="28"/>
        <v>0.13069139966273188</v>
      </c>
      <c r="H34" s="7">
        <f t="shared" si="28"/>
        <v>0.14586846543001686</v>
      </c>
      <c r="I34" s="7">
        <f t="shared" si="28"/>
        <v>9.6121416526138273E-2</v>
      </c>
      <c r="J34" s="7">
        <f t="shared" si="28"/>
        <v>0.11973018549747048</v>
      </c>
      <c r="K34" s="7">
        <f t="shared" si="28"/>
        <v>7.4198988195615517E-2</v>
      </c>
      <c r="L34" s="7">
        <f t="shared" si="28"/>
        <v>3.0354131534569982E-2</v>
      </c>
      <c r="M34" s="7">
        <f t="shared" si="28"/>
        <v>0</v>
      </c>
      <c r="N34" s="23">
        <f t="shared" si="2"/>
        <v>1</v>
      </c>
      <c r="O34" s="8"/>
      <c r="P34" s="7">
        <f>P33/$N$33</f>
        <v>3.6256323777403038E-2</v>
      </c>
      <c r="Q34" s="7">
        <f t="shared" ref="Q34:U34" si="29">Q33/$N$33</f>
        <v>2.4451939291736932E-2</v>
      </c>
      <c r="R34" s="7">
        <f t="shared" si="29"/>
        <v>5.3962900505902189E-2</v>
      </c>
      <c r="S34" s="7">
        <f t="shared" si="29"/>
        <v>2.6981450252951095E-2</v>
      </c>
      <c r="T34" s="7">
        <f t="shared" si="29"/>
        <v>3.0354131534569982E-2</v>
      </c>
      <c r="U34" s="7">
        <f t="shared" si="29"/>
        <v>0.17200674536256325</v>
      </c>
    </row>
    <row r="35" spans="1:21" ht="29.4" customHeight="1" x14ac:dyDescent="0.5">
      <c r="A35" s="26">
        <v>15</v>
      </c>
      <c r="B35" s="28" t="s">
        <v>14</v>
      </c>
      <c r="C35" s="4">
        <v>228</v>
      </c>
      <c r="D35" s="4">
        <v>254</v>
      </c>
      <c r="E35" s="4">
        <v>286</v>
      </c>
      <c r="F35" s="4">
        <v>366</v>
      </c>
      <c r="G35" s="4">
        <v>386</v>
      </c>
      <c r="H35" s="4">
        <v>386</v>
      </c>
      <c r="I35" s="4">
        <v>330</v>
      </c>
      <c r="J35" s="4">
        <v>385</v>
      </c>
      <c r="K35" s="4">
        <v>208</v>
      </c>
      <c r="L35" s="4">
        <v>63</v>
      </c>
      <c r="M35" s="4">
        <v>2</v>
      </c>
      <c r="N35" s="22">
        <f t="shared" si="2"/>
        <v>2894</v>
      </c>
      <c r="O35" s="6"/>
      <c r="P35" s="4">
        <v>85</v>
      </c>
      <c r="Q35" s="4">
        <v>71</v>
      </c>
      <c r="R35" s="4">
        <v>150</v>
      </c>
      <c r="S35" s="4">
        <v>85</v>
      </c>
      <c r="T35" s="4">
        <v>56</v>
      </c>
      <c r="U35" s="4">
        <f t="shared" si="3"/>
        <v>447</v>
      </c>
    </row>
    <row r="36" spans="1:21" ht="29.4" customHeight="1" x14ac:dyDescent="0.5">
      <c r="A36" s="27"/>
      <c r="B36" s="29"/>
      <c r="C36" s="7">
        <f>C35/$N$35</f>
        <v>7.8783690393918457E-2</v>
      </c>
      <c r="D36" s="7">
        <f t="shared" ref="D36:M36" si="30">D35/$N$35</f>
        <v>8.7767795438838975E-2</v>
      </c>
      <c r="E36" s="7">
        <f t="shared" si="30"/>
        <v>9.882515549412578E-2</v>
      </c>
      <c r="F36" s="7">
        <f t="shared" si="30"/>
        <v>0.12646855563234277</v>
      </c>
      <c r="G36" s="7">
        <f t="shared" si="30"/>
        <v>0.13337940566689702</v>
      </c>
      <c r="H36" s="7">
        <f t="shared" si="30"/>
        <v>0.13337940566689702</v>
      </c>
      <c r="I36" s="7">
        <f t="shared" si="30"/>
        <v>0.11402902557014513</v>
      </c>
      <c r="J36" s="7">
        <f t="shared" si="30"/>
        <v>0.13303386316516932</v>
      </c>
      <c r="K36" s="7">
        <f t="shared" si="30"/>
        <v>7.1872840359364198E-2</v>
      </c>
      <c r="L36" s="7">
        <f t="shared" si="30"/>
        <v>2.1769177608845888E-2</v>
      </c>
      <c r="M36" s="7">
        <f t="shared" si="30"/>
        <v>6.9108500345542499E-4</v>
      </c>
      <c r="N36" s="23">
        <f t="shared" si="2"/>
        <v>0.99999999999999989</v>
      </c>
      <c r="O36" s="8"/>
      <c r="P36" s="7">
        <f>P35/$N$35</f>
        <v>2.9371112646855563E-2</v>
      </c>
      <c r="Q36" s="7">
        <f t="shared" ref="Q36:U36" si="31">Q35/$N$35</f>
        <v>2.4533517622667589E-2</v>
      </c>
      <c r="R36" s="7">
        <f t="shared" si="31"/>
        <v>5.1831375259156875E-2</v>
      </c>
      <c r="S36" s="7">
        <f t="shared" si="31"/>
        <v>2.9371112646855563E-2</v>
      </c>
      <c r="T36" s="7">
        <f t="shared" si="31"/>
        <v>1.9350380096751902E-2</v>
      </c>
      <c r="U36" s="7">
        <f t="shared" si="31"/>
        <v>0.1544574982722875</v>
      </c>
    </row>
    <row r="37" spans="1:21" ht="29.4" customHeight="1" x14ac:dyDescent="0.5">
      <c r="A37" s="26">
        <v>16</v>
      </c>
      <c r="B37" s="33" t="s">
        <v>39</v>
      </c>
      <c r="C37" s="4">
        <v>131</v>
      </c>
      <c r="D37" s="4">
        <v>133</v>
      </c>
      <c r="E37" s="4">
        <v>165</v>
      </c>
      <c r="F37" s="4">
        <v>184</v>
      </c>
      <c r="G37" s="4">
        <v>208</v>
      </c>
      <c r="H37" s="4">
        <v>192</v>
      </c>
      <c r="I37" s="4">
        <v>212</v>
      </c>
      <c r="J37" s="4">
        <v>182</v>
      </c>
      <c r="K37" s="4">
        <v>152</v>
      </c>
      <c r="L37" s="4">
        <v>44</v>
      </c>
      <c r="M37" s="4">
        <v>0</v>
      </c>
      <c r="N37" s="22">
        <f t="shared" si="2"/>
        <v>1603</v>
      </c>
      <c r="O37" s="6"/>
      <c r="P37" s="4">
        <v>39</v>
      </c>
      <c r="Q37" s="4">
        <v>39</v>
      </c>
      <c r="R37" s="4">
        <v>102</v>
      </c>
      <c r="S37" s="4">
        <v>37</v>
      </c>
      <c r="T37" s="4">
        <v>30</v>
      </c>
      <c r="U37" s="4">
        <f t="shared" si="3"/>
        <v>247</v>
      </c>
    </row>
    <row r="38" spans="1:21" ht="29.4" customHeight="1" x14ac:dyDescent="0.5">
      <c r="A38" s="27"/>
      <c r="B38" s="34"/>
      <c r="C38" s="7">
        <f>C37/$N$37</f>
        <v>8.1721771678103558E-2</v>
      </c>
      <c r="D38" s="7">
        <f t="shared" ref="D38:M38" si="32">D37/$N$37</f>
        <v>8.296943231441048E-2</v>
      </c>
      <c r="E38" s="7">
        <f t="shared" si="32"/>
        <v>0.10293200249532128</v>
      </c>
      <c r="F38" s="7">
        <f t="shared" si="32"/>
        <v>0.11478477854023705</v>
      </c>
      <c r="G38" s="7">
        <f t="shared" si="32"/>
        <v>0.12975670617592014</v>
      </c>
      <c r="H38" s="7">
        <f t="shared" si="32"/>
        <v>0.11977542108546475</v>
      </c>
      <c r="I38" s="7">
        <f t="shared" si="32"/>
        <v>0.13225202744853401</v>
      </c>
      <c r="J38" s="7">
        <f t="shared" si="32"/>
        <v>0.11353711790393013</v>
      </c>
      <c r="K38" s="7">
        <f t="shared" si="32"/>
        <v>9.4822208359326268E-2</v>
      </c>
      <c r="L38" s="7">
        <f t="shared" si="32"/>
        <v>2.7448533998752338E-2</v>
      </c>
      <c r="M38" s="7">
        <f t="shared" si="32"/>
        <v>0</v>
      </c>
      <c r="N38" s="23">
        <f t="shared" si="2"/>
        <v>1.0000000000000002</v>
      </c>
      <c r="O38" s="8"/>
      <c r="P38" s="7">
        <f>P37/$N$37</f>
        <v>2.4329382407985028E-2</v>
      </c>
      <c r="Q38" s="7">
        <f t="shared" ref="Q38:U38" si="33">Q37/$N$37</f>
        <v>2.4329382407985028E-2</v>
      </c>
      <c r="R38" s="7">
        <f t="shared" si="33"/>
        <v>6.3630692451653148E-2</v>
      </c>
      <c r="S38" s="7">
        <f t="shared" si="33"/>
        <v>2.3081721771678103E-2</v>
      </c>
      <c r="T38" s="7">
        <f t="shared" si="33"/>
        <v>1.8714909544603867E-2</v>
      </c>
      <c r="U38" s="7">
        <f t="shared" si="33"/>
        <v>0.15408608858390518</v>
      </c>
    </row>
    <row r="39" spans="1:21" ht="29.4" customHeight="1" x14ac:dyDescent="0.5">
      <c r="A39" s="26">
        <v>17</v>
      </c>
      <c r="B39" s="28" t="s">
        <v>15</v>
      </c>
      <c r="C39" s="4">
        <v>20</v>
      </c>
      <c r="D39" s="4">
        <v>48</v>
      </c>
      <c r="E39" s="4">
        <v>49</v>
      </c>
      <c r="F39" s="4">
        <v>48</v>
      </c>
      <c r="G39" s="4">
        <v>68</v>
      </c>
      <c r="H39" s="4">
        <v>85</v>
      </c>
      <c r="I39" s="4">
        <v>102</v>
      </c>
      <c r="J39" s="4">
        <v>124</v>
      </c>
      <c r="K39" s="4">
        <v>59</v>
      </c>
      <c r="L39" s="4">
        <v>23</v>
      </c>
      <c r="M39" s="4">
        <v>0</v>
      </c>
      <c r="N39" s="5">
        <f t="shared" si="2"/>
        <v>626</v>
      </c>
      <c r="O39" s="6"/>
      <c r="P39" s="4">
        <v>7</v>
      </c>
      <c r="Q39" s="4">
        <v>5</v>
      </c>
      <c r="R39" s="4">
        <v>16</v>
      </c>
      <c r="S39" s="4">
        <v>15</v>
      </c>
      <c r="T39" s="4">
        <v>18</v>
      </c>
      <c r="U39" s="4">
        <f t="shared" si="3"/>
        <v>61</v>
      </c>
    </row>
    <row r="40" spans="1:21" ht="29.4" customHeight="1" x14ac:dyDescent="0.5">
      <c r="A40" s="27"/>
      <c r="B40" s="29"/>
      <c r="C40" s="7">
        <f>C39/$N$39</f>
        <v>3.1948881789137379E-2</v>
      </c>
      <c r="D40" s="7">
        <f t="shared" ref="D40:M40" si="34">D39/$N$39</f>
        <v>7.6677316293929709E-2</v>
      </c>
      <c r="E40" s="7">
        <f t="shared" si="34"/>
        <v>7.8274760383386585E-2</v>
      </c>
      <c r="F40" s="7">
        <f t="shared" si="34"/>
        <v>7.6677316293929709E-2</v>
      </c>
      <c r="G40" s="7">
        <f t="shared" si="34"/>
        <v>0.10862619808306709</v>
      </c>
      <c r="H40" s="7">
        <f t="shared" si="34"/>
        <v>0.13578274760383385</v>
      </c>
      <c r="I40" s="7">
        <f t="shared" si="34"/>
        <v>0.16293929712460065</v>
      </c>
      <c r="J40" s="7">
        <f t="shared" si="34"/>
        <v>0.19808306709265175</v>
      </c>
      <c r="K40" s="7">
        <f t="shared" si="34"/>
        <v>9.4249201277955275E-2</v>
      </c>
      <c r="L40" s="7">
        <f t="shared" si="34"/>
        <v>3.6741214057507986E-2</v>
      </c>
      <c r="M40" s="7">
        <f t="shared" si="34"/>
        <v>0</v>
      </c>
      <c r="N40" s="24">
        <f t="shared" si="2"/>
        <v>1.0000000000000002</v>
      </c>
      <c r="O40" s="8"/>
      <c r="P40" s="7">
        <f>P39/$N$39</f>
        <v>1.1182108626198083E-2</v>
      </c>
      <c r="Q40" s="7">
        <f t="shared" ref="Q40:U40" si="35">Q39/$N$39</f>
        <v>7.9872204472843447E-3</v>
      </c>
      <c r="R40" s="7">
        <f t="shared" si="35"/>
        <v>2.5559105431309903E-2</v>
      </c>
      <c r="S40" s="7">
        <f t="shared" si="35"/>
        <v>2.3961661341853034E-2</v>
      </c>
      <c r="T40" s="7">
        <f t="shared" si="35"/>
        <v>2.8753993610223641E-2</v>
      </c>
      <c r="U40" s="7">
        <f t="shared" si="35"/>
        <v>9.7444089456869012E-2</v>
      </c>
    </row>
    <row r="41" spans="1:21" ht="29.4" customHeight="1" x14ac:dyDescent="0.5">
      <c r="A41" s="26">
        <v>18</v>
      </c>
      <c r="B41" s="28" t="s">
        <v>16</v>
      </c>
      <c r="C41" s="4">
        <v>196</v>
      </c>
      <c r="D41" s="4">
        <v>239</v>
      </c>
      <c r="E41" s="4">
        <v>260</v>
      </c>
      <c r="F41" s="4">
        <v>291</v>
      </c>
      <c r="G41" s="4">
        <v>402</v>
      </c>
      <c r="H41" s="4">
        <v>437</v>
      </c>
      <c r="I41" s="4">
        <v>397</v>
      </c>
      <c r="J41" s="4">
        <v>502</v>
      </c>
      <c r="K41" s="4">
        <v>282</v>
      </c>
      <c r="L41" s="4">
        <v>96</v>
      </c>
      <c r="M41" s="4">
        <v>6</v>
      </c>
      <c r="N41" s="22">
        <f t="shared" si="2"/>
        <v>3108</v>
      </c>
      <c r="O41" s="6"/>
      <c r="P41" s="4">
        <v>57</v>
      </c>
      <c r="Q41" s="4">
        <v>59</v>
      </c>
      <c r="R41" s="4">
        <v>138</v>
      </c>
      <c r="S41" s="4">
        <v>80</v>
      </c>
      <c r="T41" s="4">
        <v>80</v>
      </c>
      <c r="U41" s="4">
        <f t="shared" si="3"/>
        <v>414</v>
      </c>
    </row>
    <row r="42" spans="1:21" ht="29.4" customHeight="1" x14ac:dyDescent="0.5">
      <c r="A42" s="27"/>
      <c r="B42" s="29"/>
      <c r="C42" s="7">
        <f>C41/$N$41</f>
        <v>6.3063063063063057E-2</v>
      </c>
      <c r="D42" s="7">
        <f t="shared" ref="D42:M42" si="36">D41/$N$41</f>
        <v>7.6898326898326902E-2</v>
      </c>
      <c r="E42" s="7">
        <f t="shared" si="36"/>
        <v>8.3655083655083659E-2</v>
      </c>
      <c r="F42" s="7">
        <f t="shared" si="36"/>
        <v>9.3629343629343623E-2</v>
      </c>
      <c r="G42" s="7">
        <f t="shared" si="36"/>
        <v>0.12934362934362933</v>
      </c>
      <c r="H42" s="7">
        <f t="shared" si="36"/>
        <v>0.14060489060489059</v>
      </c>
      <c r="I42" s="7">
        <f t="shared" si="36"/>
        <v>0.12773487773487774</v>
      </c>
      <c r="J42" s="7">
        <f t="shared" si="36"/>
        <v>0.16151866151866151</v>
      </c>
      <c r="K42" s="7">
        <f t="shared" si="36"/>
        <v>9.0733590733590733E-2</v>
      </c>
      <c r="L42" s="7">
        <f t="shared" si="36"/>
        <v>3.0888030888030889E-2</v>
      </c>
      <c r="M42" s="7">
        <f t="shared" si="36"/>
        <v>1.9305019305019305E-3</v>
      </c>
      <c r="N42" s="23">
        <f t="shared" si="2"/>
        <v>0.99999999999999989</v>
      </c>
      <c r="O42" s="8"/>
      <c r="P42" s="7">
        <f>P41/$N$41</f>
        <v>1.8339768339768341E-2</v>
      </c>
      <c r="Q42" s="7">
        <f t="shared" ref="Q42:U42" si="37">Q41/$N$41</f>
        <v>1.8983268983268985E-2</v>
      </c>
      <c r="R42" s="7">
        <f t="shared" si="37"/>
        <v>4.4401544401544403E-2</v>
      </c>
      <c r="S42" s="7">
        <f t="shared" si="37"/>
        <v>2.5740025740025738E-2</v>
      </c>
      <c r="T42" s="7">
        <f t="shared" si="37"/>
        <v>2.5740025740025738E-2</v>
      </c>
      <c r="U42" s="7">
        <f t="shared" si="37"/>
        <v>0.13320463320463322</v>
      </c>
    </row>
    <row r="43" spans="1:21" ht="29.4" customHeight="1" x14ac:dyDescent="0.5">
      <c r="A43" s="26">
        <v>19</v>
      </c>
      <c r="B43" s="28" t="s">
        <v>17</v>
      </c>
      <c r="C43" s="4">
        <v>81</v>
      </c>
      <c r="D43" s="4">
        <v>97</v>
      </c>
      <c r="E43" s="4">
        <v>171</v>
      </c>
      <c r="F43" s="4">
        <v>158</v>
      </c>
      <c r="G43" s="4">
        <v>150</v>
      </c>
      <c r="H43" s="4">
        <v>194</v>
      </c>
      <c r="I43" s="4">
        <v>142</v>
      </c>
      <c r="J43" s="4">
        <v>147</v>
      </c>
      <c r="K43" s="4">
        <v>74</v>
      </c>
      <c r="L43" s="4">
        <v>34</v>
      </c>
      <c r="M43" s="4">
        <v>2</v>
      </c>
      <c r="N43" s="22">
        <f t="shared" si="2"/>
        <v>1250</v>
      </c>
      <c r="O43" s="6"/>
      <c r="P43" s="4">
        <v>31</v>
      </c>
      <c r="Q43" s="4">
        <v>24</v>
      </c>
      <c r="R43" s="4">
        <v>54</v>
      </c>
      <c r="S43" s="4">
        <v>29</v>
      </c>
      <c r="T43" s="4">
        <v>29</v>
      </c>
      <c r="U43" s="4">
        <f t="shared" si="3"/>
        <v>167</v>
      </c>
    </row>
    <row r="44" spans="1:21" ht="29.4" customHeight="1" x14ac:dyDescent="0.5">
      <c r="A44" s="27"/>
      <c r="B44" s="29"/>
      <c r="C44" s="7">
        <f>C43/$N$43</f>
        <v>6.4799999999999996E-2</v>
      </c>
      <c r="D44" s="7">
        <f t="shared" ref="D44:M44" si="38">D43/$N$43</f>
        <v>7.7600000000000002E-2</v>
      </c>
      <c r="E44" s="7">
        <f t="shared" si="38"/>
        <v>0.1368</v>
      </c>
      <c r="F44" s="7">
        <f t="shared" si="38"/>
        <v>0.12640000000000001</v>
      </c>
      <c r="G44" s="7">
        <f t="shared" si="38"/>
        <v>0.12</v>
      </c>
      <c r="H44" s="7">
        <f t="shared" si="38"/>
        <v>0.1552</v>
      </c>
      <c r="I44" s="7">
        <f t="shared" si="38"/>
        <v>0.11360000000000001</v>
      </c>
      <c r="J44" s="7">
        <f t="shared" si="38"/>
        <v>0.1176</v>
      </c>
      <c r="K44" s="7">
        <f t="shared" si="38"/>
        <v>5.9200000000000003E-2</v>
      </c>
      <c r="L44" s="7">
        <f t="shared" si="38"/>
        <v>2.7199999999999998E-2</v>
      </c>
      <c r="M44" s="7">
        <f t="shared" si="38"/>
        <v>1.6000000000000001E-3</v>
      </c>
      <c r="N44" s="23">
        <f t="shared" si="2"/>
        <v>1.0000000000000002</v>
      </c>
      <c r="O44" s="8"/>
      <c r="P44" s="7">
        <f>P43/$N$43</f>
        <v>2.4799999999999999E-2</v>
      </c>
      <c r="Q44" s="7">
        <f t="shared" ref="Q44:T44" si="39">Q43/$N$43</f>
        <v>1.9199999999999998E-2</v>
      </c>
      <c r="R44" s="7">
        <f t="shared" si="39"/>
        <v>4.3200000000000002E-2</v>
      </c>
      <c r="S44" s="7">
        <f t="shared" si="39"/>
        <v>2.3199999999999998E-2</v>
      </c>
      <c r="T44" s="7">
        <f t="shared" si="39"/>
        <v>2.3199999999999998E-2</v>
      </c>
      <c r="U44" s="21">
        <f t="shared" si="3"/>
        <v>0.1336</v>
      </c>
    </row>
    <row r="45" spans="1:21" ht="29.4" customHeight="1" x14ac:dyDescent="0.5">
      <c r="A45" s="26">
        <v>20</v>
      </c>
      <c r="B45" s="28" t="s">
        <v>18</v>
      </c>
      <c r="C45" s="4">
        <v>59</v>
      </c>
      <c r="D45" s="4">
        <v>65</v>
      </c>
      <c r="E45" s="4">
        <v>50</v>
      </c>
      <c r="F45" s="4">
        <v>95</v>
      </c>
      <c r="G45" s="4">
        <v>91</v>
      </c>
      <c r="H45" s="4">
        <v>143</v>
      </c>
      <c r="I45" s="4">
        <v>139</v>
      </c>
      <c r="J45" s="4">
        <v>111</v>
      </c>
      <c r="K45" s="4">
        <v>47</v>
      </c>
      <c r="L45" s="4">
        <v>20</v>
      </c>
      <c r="M45" s="4">
        <v>1</v>
      </c>
      <c r="N45" s="5">
        <f t="shared" si="2"/>
        <v>821</v>
      </c>
      <c r="O45" s="6"/>
      <c r="P45" s="4">
        <v>23</v>
      </c>
      <c r="Q45" s="4">
        <v>15</v>
      </c>
      <c r="R45" s="4">
        <v>42</v>
      </c>
      <c r="S45" s="4">
        <v>13</v>
      </c>
      <c r="T45" s="4">
        <v>25</v>
      </c>
      <c r="U45" s="4">
        <f t="shared" si="3"/>
        <v>118</v>
      </c>
    </row>
    <row r="46" spans="1:21" ht="29.4" customHeight="1" x14ac:dyDescent="0.5">
      <c r="A46" s="27"/>
      <c r="B46" s="29"/>
      <c r="C46" s="7">
        <f>C45/$N$45</f>
        <v>7.186358099878197E-2</v>
      </c>
      <c r="D46" s="7">
        <f t="shared" ref="D46:M46" si="40">D45/$N$45</f>
        <v>7.9171741778319121E-2</v>
      </c>
      <c r="E46" s="7">
        <f t="shared" si="40"/>
        <v>6.090133982947625E-2</v>
      </c>
      <c r="F46" s="7">
        <f t="shared" si="40"/>
        <v>0.11571254567600488</v>
      </c>
      <c r="G46" s="7">
        <f t="shared" si="40"/>
        <v>0.11084043848964677</v>
      </c>
      <c r="H46" s="7">
        <f t="shared" si="40"/>
        <v>0.17417783191230207</v>
      </c>
      <c r="I46" s="7">
        <f t="shared" si="40"/>
        <v>0.16930572472594396</v>
      </c>
      <c r="J46" s="7">
        <f t="shared" si="40"/>
        <v>0.13520097442143728</v>
      </c>
      <c r="K46" s="7">
        <f t="shared" si="40"/>
        <v>5.7247259439707675E-2</v>
      </c>
      <c r="L46" s="7">
        <f t="shared" si="40"/>
        <v>2.4360535931790498E-2</v>
      </c>
      <c r="M46" s="7">
        <f t="shared" si="40"/>
        <v>1.2180267965895249E-3</v>
      </c>
      <c r="N46" s="24">
        <f t="shared" si="2"/>
        <v>1</v>
      </c>
      <c r="O46" s="8"/>
      <c r="P46" s="7">
        <f>P45/$N$45</f>
        <v>2.8014616321559074E-2</v>
      </c>
      <c r="Q46" s="7">
        <f t="shared" ref="Q46:T46" si="41">Q45/$N$45</f>
        <v>1.8270401948842874E-2</v>
      </c>
      <c r="R46" s="7">
        <f t="shared" si="41"/>
        <v>5.1157125456760051E-2</v>
      </c>
      <c r="S46" s="7">
        <f t="shared" si="41"/>
        <v>1.5834348355663823E-2</v>
      </c>
      <c r="T46" s="7">
        <f t="shared" si="41"/>
        <v>3.0450669914738125E-2</v>
      </c>
      <c r="U46" s="7">
        <f>U45/$N$45</f>
        <v>0.14372716199756394</v>
      </c>
    </row>
    <row r="47" spans="1:21" ht="29.4" customHeight="1" x14ac:dyDescent="0.5">
      <c r="A47" s="26">
        <v>21</v>
      </c>
      <c r="B47" s="28" t="s">
        <v>19</v>
      </c>
      <c r="C47" s="4">
        <v>42</v>
      </c>
      <c r="D47" s="4">
        <v>55</v>
      </c>
      <c r="E47" s="4">
        <v>49</v>
      </c>
      <c r="F47" s="4">
        <v>51</v>
      </c>
      <c r="G47" s="4">
        <v>85</v>
      </c>
      <c r="H47" s="4">
        <v>121</v>
      </c>
      <c r="I47" s="4">
        <v>136</v>
      </c>
      <c r="J47" s="4">
        <v>152</v>
      </c>
      <c r="K47" s="4">
        <v>113</v>
      </c>
      <c r="L47" s="4">
        <v>39</v>
      </c>
      <c r="M47" s="4">
        <v>1</v>
      </c>
      <c r="N47" s="5">
        <f t="shared" si="2"/>
        <v>844</v>
      </c>
      <c r="O47" s="6"/>
      <c r="P47" s="4">
        <v>12</v>
      </c>
      <c r="Q47" s="4">
        <v>10</v>
      </c>
      <c r="R47" s="4">
        <v>35</v>
      </c>
      <c r="S47" s="4">
        <v>14</v>
      </c>
      <c r="T47" s="4">
        <v>20</v>
      </c>
      <c r="U47" s="4">
        <f t="shared" si="3"/>
        <v>91</v>
      </c>
    </row>
    <row r="48" spans="1:21" ht="29.4" customHeight="1" x14ac:dyDescent="0.5">
      <c r="A48" s="27"/>
      <c r="B48" s="29"/>
      <c r="C48" s="7">
        <f>C47/$N$47</f>
        <v>4.9763033175355451E-2</v>
      </c>
      <c r="D48" s="7">
        <f t="shared" ref="D48:M48" si="42">D47/$N$47</f>
        <v>6.5165876777251192E-2</v>
      </c>
      <c r="E48" s="7">
        <f t="shared" si="42"/>
        <v>5.8056872037914695E-2</v>
      </c>
      <c r="F48" s="7">
        <f t="shared" si="42"/>
        <v>6.0426540284360189E-2</v>
      </c>
      <c r="G48" s="7">
        <f t="shared" si="42"/>
        <v>0.10071090047393365</v>
      </c>
      <c r="H48" s="7">
        <f t="shared" si="42"/>
        <v>0.14336492890995262</v>
      </c>
      <c r="I48" s="7">
        <f t="shared" si="42"/>
        <v>0.16113744075829384</v>
      </c>
      <c r="J48" s="7">
        <f t="shared" si="42"/>
        <v>0.18009478672985782</v>
      </c>
      <c r="K48" s="7">
        <f t="shared" si="42"/>
        <v>0.13388625592417061</v>
      </c>
      <c r="L48" s="7">
        <f t="shared" si="42"/>
        <v>4.6208530805687202E-2</v>
      </c>
      <c r="M48" s="7">
        <f t="shared" si="42"/>
        <v>1.1848341232227489E-3</v>
      </c>
      <c r="N48" s="24">
        <f t="shared" si="2"/>
        <v>1</v>
      </c>
      <c r="O48" s="8"/>
      <c r="P48" s="7">
        <f>P47/$N$47</f>
        <v>1.4218009478672985E-2</v>
      </c>
      <c r="Q48" s="7">
        <f t="shared" ref="Q48:U48" si="43">Q47/$N$47</f>
        <v>1.1848341232227487E-2</v>
      </c>
      <c r="R48" s="7">
        <f t="shared" si="43"/>
        <v>4.1469194312796206E-2</v>
      </c>
      <c r="S48" s="7">
        <f t="shared" si="43"/>
        <v>1.6587677725118485E-2</v>
      </c>
      <c r="T48" s="7">
        <f t="shared" si="43"/>
        <v>2.3696682464454975E-2</v>
      </c>
      <c r="U48" s="7">
        <f t="shared" si="43"/>
        <v>0.10781990521327015</v>
      </c>
    </row>
    <row r="49" spans="1:21" ht="29.4" customHeight="1" x14ac:dyDescent="0.5">
      <c r="A49" s="26">
        <v>22</v>
      </c>
      <c r="B49" s="28" t="s">
        <v>20</v>
      </c>
      <c r="C49" s="4">
        <v>12</v>
      </c>
      <c r="D49" s="4">
        <v>12</v>
      </c>
      <c r="E49" s="4">
        <v>14</v>
      </c>
      <c r="F49" s="4">
        <v>13</v>
      </c>
      <c r="G49" s="4">
        <v>18</v>
      </c>
      <c r="H49" s="4">
        <v>23</v>
      </c>
      <c r="I49" s="4">
        <v>35</v>
      </c>
      <c r="J49" s="4">
        <v>47</v>
      </c>
      <c r="K49" s="4">
        <v>31</v>
      </c>
      <c r="L49" s="4">
        <v>23</v>
      </c>
      <c r="M49" s="4">
        <v>0</v>
      </c>
      <c r="N49" s="5">
        <f t="shared" si="2"/>
        <v>228</v>
      </c>
      <c r="O49" s="6"/>
      <c r="P49" s="4">
        <v>5</v>
      </c>
      <c r="Q49" s="4">
        <v>6</v>
      </c>
      <c r="R49" s="4">
        <v>5</v>
      </c>
      <c r="S49" s="4">
        <v>3</v>
      </c>
      <c r="T49" s="4">
        <v>4</v>
      </c>
      <c r="U49" s="4">
        <f t="shared" si="3"/>
        <v>23</v>
      </c>
    </row>
    <row r="50" spans="1:21" ht="29.4" customHeight="1" x14ac:dyDescent="0.5">
      <c r="A50" s="27"/>
      <c r="B50" s="29"/>
      <c r="C50" s="7">
        <f>C49/$N$49</f>
        <v>5.2631578947368418E-2</v>
      </c>
      <c r="D50" s="7">
        <f t="shared" ref="D50:M50" si="44">D49/$N$49</f>
        <v>5.2631578947368418E-2</v>
      </c>
      <c r="E50" s="7">
        <f t="shared" si="44"/>
        <v>6.1403508771929821E-2</v>
      </c>
      <c r="F50" s="7">
        <f t="shared" si="44"/>
        <v>5.701754385964912E-2</v>
      </c>
      <c r="G50" s="7">
        <f t="shared" si="44"/>
        <v>7.8947368421052627E-2</v>
      </c>
      <c r="H50" s="7">
        <f t="shared" si="44"/>
        <v>0.10087719298245613</v>
      </c>
      <c r="I50" s="7">
        <f t="shared" si="44"/>
        <v>0.15350877192982457</v>
      </c>
      <c r="J50" s="7">
        <f t="shared" si="44"/>
        <v>0.20614035087719298</v>
      </c>
      <c r="K50" s="7">
        <f t="shared" si="44"/>
        <v>0.13596491228070176</v>
      </c>
      <c r="L50" s="7">
        <f t="shared" si="44"/>
        <v>0.10087719298245613</v>
      </c>
      <c r="M50" s="7">
        <f t="shared" si="44"/>
        <v>0</v>
      </c>
      <c r="N50" s="24">
        <f>SUM(C50:M50)</f>
        <v>0.99999999999999989</v>
      </c>
      <c r="O50" s="8"/>
      <c r="P50" s="7">
        <f>P49/$N$49</f>
        <v>2.1929824561403508E-2</v>
      </c>
      <c r="Q50" s="7">
        <f t="shared" ref="Q50:U50" si="45">Q49/$N$49</f>
        <v>2.6315789473684209E-2</v>
      </c>
      <c r="R50" s="7">
        <f t="shared" si="45"/>
        <v>2.1929824561403508E-2</v>
      </c>
      <c r="S50" s="7">
        <f t="shared" si="45"/>
        <v>1.3157894736842105E-2</v>
      </c>
      <c r="T50" s="7">
        <f t="shared" si="45"/>
        <v>1.7543859649122806E-2</v>
      </c>
      <c r="U50" s="7">
        <f t="shared" si="45"/>
        <v>0.10087719298245613</v>
      </c>
    </row>
    <row r="51" spans="1:21" ht="29.4" customHeight="1" x14ac:dyDescent="0.5">
      <c r="A51" s="30"/>
      <c r="B51" s="31" t="s">
        <v>0</v>
      </c>
      <c r="C51" s="4">
        <f>SUM(C7,C9,C11,C13,C15,C17,C19,C21,C23,C25,C27,C29,C31,C33,C35,C37,C39,C41,C43,C45,C47,C49)</f>
        <v>4030</v>
      </c>
      <c r="D51" s="4">
        <f t="shared" ref="D51:M51" si="46">SUM(D7,D9,D11,D13,D15,D17,D19,D21,D23,D25,D27,D29,D31,D33,D35,D37,D39,D41,D43,D45,D47,D49)</f>
        <v>4846</v>
      </c>
      <c r="E51" s="4">
        <f t="shared" si="46"/>
        <v>4952</v>
      </c>
      <c r="F51" s="4">
        <f t="shared" si="46"/>
        <v>5739</v>
      </c>
      <c r="G51" s="4">
        <f t="shared" si="46"/>
        <v>6959</v>
      </c>
      <c r="H51" s="4">
        <f t="shared" si="46"/>
        <v>6584</v>
      </c>
      <c r="I51" s="4">
        <f t="shared" si="46"/>
        <v>5644</v>
      </c>
      <c r="J51" s="4">
        <f t="shared" si="46"/>
        <v>6203</v>
      </c>
      <c r="K51" s="4">
        <f t="shared" si="46"/>
        <v>3369</v>
      </c>
      <c r="L51" s="4">
        <f t="shared" si="46"/>
        <v>998</v>
      </c>
      <c r="M51" s="4">
        <f t="shared" si="46"/>
        <v>29</v>
      </c>
      <c r="N51" s="22">
        <f t="shared" si="2"/>
        <v>49353</v>
      </c>
      <c r="O51" s="25"/>
      <c r="P51" s="4">
        <f>SUM(P7,P9,P11,P13,P15,P17,P19,P21,P23,P25,P27,P29,P31,P33,P35,P37,P39,P41,P43,P45,P47,P49)</f>
        <v>1344</v>
      </c>
      <c r="Q51" s="4">
        <f t="shared" ref="Q51:T51" si="47">SUM(Q7,Q9,Q11,Q13,Q15,Q17,Q19,Q21,Q23,Q25,Q27,Q29,Q31,Q33,Q35,Q37,Q39,Q41,Q43,Q45,Q47,Q49)</f>
        <v>1254</v>
      </c>
      <c r="R51" s="4">
        <f t="shared" si="47"/>
        <v>2927</v>
      </c>
      <c r="S51" s="4">
        <f t="shared" si="47"/>
        <v>1461</v>
      </c>
      <c r="T51" s="4">
        <f t="shared" si="47"/>
        <v>1428</v>
      </c>
      <c r="U51" s="4">
        <f t="shared" si="3"/>
        <v>8414</v>
      </c>
    </row>
    <row r="52" spans="1:21" ht="29.4" customHeight="1" x14ac:dyDescent="0.5">
      <c r="A52" s="30"/>
      <c r="B52" s="31"/>
      <c r="C52" s="7">
        <f>C51/$N$51</f>
        <v>8.1656636881243291E-2</v>
      </c>
      <c r="D52" s="7">
        <f t="shared" ref="D52:M52" si="48">D51/$N$51</f>
        <v>9.8190586185236961E-2</v>
      </c>
      <c r="E52" s="7">
        <f t="shared" si="48"/>
        <v>0.10033837861933419</v>
      </c>
      <c r="F52" s="7">
        <f t="shared" si="48"/>
        <v>0.11628472433286731</v>
      </c>
      <c r="G52" s="7">
        <f t="shared" si="48"/>
        <v>0.14100459951775982</v>
      </c>
      <c r="H52" s="7">
        <f t="shared" si="48"/>
        <v>0.13340627722732154</v>
      </c>
      <c r="I52" s="7">
        <f t="shared" si="48"/>
        <v>0.1143598160192896</v>
      </c>
      <c r="J52" s="7">
        <f t="shared" si="48"/>
        <v>0.12568638178023625</v>
      </c>
      <c r="K52" s="7">
        <f t="shared" si="48"/>
        <v>6.8263327457297435E-2</v>
      </c>
      <c r="L52" s="7">
        <f t="shared" si="48"/>
        <v>2.0221668388953052E-2</v>
      </c>
      <c r="M52" s="7">
        <f t="shared" si="48"/>
        <v>5.8760359046055959E-4</v>
      </c>
      <c r="N52" s="23">
        <f t="shared" si="2"/>
        <v>1</v>
      </c>
      <c r="O52" s="8"/>
      <c r="P52" s="7">
        <f>P51/$N$51</f>
        <v>2.7232387088930766E-2</v>
      </c>
      <c r="Q52" s="7">
        <f t="shared" ref="Q52:U52" si="49">Q51/$N$51</f>
        <v>2.5408789739225578E-2</v>
      </c>
      <c r="R52" s="7">
        <f t="shared" si="49"/>
        <v>5.9307438250967522E-2</v>
      </c>
      <c r="S52" s="7">
        <f t="shared" si="49"/>
        <v>2.9603063643547506E-2</v>
      </c>
      <c r="T52" s="7">
        <f t="shared" si="49"/>
        <v>2.8934411281988936E-2</v>
      </c>
      <c r="U52" s="7">
        <f t="shared" si="49"/>
        <v>0.17048609000466031</v>
      </c>
    </row>
    <row r="53" spans="1:21" x14ac:dyDescent="0.45">
      <c r="G53" s="32" t="s">
        <v>44</v>
      </c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</row>
  </sheetData>
  <mergeCells count="48">
    <mergeCell ref="A11:A12"/>
    <mergeCell ref="B11:B12"/>
    <mergeCell ref="B4:L4"/>
    <mergeCell ref="A7:A8"/>
    <mergeCell ref="B7:B8"/>
    <mergeCell ref="A9:A10"/>
    <mergeCell ref="B9:B10"/>
    <mergeCell ref="A13:A14"/>
    <mergeCell ref="B13:B14"/>
    <mergeCell ref="A15:A16"/>
    <mergeCell ref="B15:B16"/>
    <mergeCell ref="A17:A18"/>
    <mergeCell ref="B17:B18"/>
    <mergeCell ref="A19:A20"/>
    <mergeCell ref="B19:B20"/>
    <mergeCell ref="A21:A22"/>
    <mergeCell ref="B21:B22"/>
    <mergeCell ref="A23:A24"/>
    <mergeCell ref="B23:B24"/>
    <mergeCell ref="A25:A26"/>
    <mergeCell ref="B25:B26"/>
    <mergeCell ref="A27:A28"/>
    <mergeCell ref="B27:B28"/>
    <mergeCell ref="A29:A30"/>
    <mergeCell ref="B29:B30"/>
    <mergeCell ref="A31:A32"/>
    <mergeCell ref="B31:B32"/>
    <mergeCell ref="A33:A34"/>
    <mergeCell ref="B33:B34"/>
    <mergeCell ref="A35:A36"/>
    <mergeCell ref="B35:B36"/>
    <mergeCell ref="A37:A38"/>
    <mergeCell ref="B37:B38"/>
    <mergeCell ref="A39:A40"/>
    <mergeCell ref="B39:B40"/>
    <mergeCell ref="A41:A42"/>
    <mergeCell ref="B41:B42"/>
    <mergeCell ref="A43:A44"/>
    <mergeCell ref="B43:B44"/>
    <mergeCell ref="A45:A46"/>
    <mergeCell ref="B45:B46"/>
    <mergeCell ref="A47:A48"/>
    <mergeCell ref="B47:B48"/>
    <mergeCell ref="A49:A50"/>
    <mergeCell ref="B49:B50"/>
    <mergeCell ref="A51:A52"/>
    <mergeCell ref="B51:B52"/>
    <mergeCell ref="G53:U53"/>
  </mergeCells>
  <phoneticPr fontId="1"/>
  <pageMargins left="0.51181102362204722" right="0.51181102362204722" top="0.3543307086614173" bottom="0.3543307086614173" header="0.31496062992125984" footer="0.31496062992125984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年代別表 (R５)</vt:lpstr>
      <vt:lpstr>'年代別表 (R５)'!Print_Area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西松佑希恵</dc:creator>
  <cp:lastModifiedBy>Administrator</cp:lastModifiedBy>
  <cp:lastPrinted>2022-10-17T09:37:51Z</cp:lastPrinted>
  <dcterms:created xsi:type="dcterms:W3CDTF">2015-06-05T18:19:34Z</dcterms:created>
  <dcterms:modified xsi:type="dcterms:W3CDTF">2023-10-20T07:27:33Z</dcterms:modified>
</cp:coreProperties>
</file>