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890" activeTab="19"/>
  </bookViews>
  <sheets>
    <sheet name="鑑" sheetId="1" r:id="rId1"/>
    <sheet name="総括" sheetId="2" r:id="rId2"/>
    <sheet name="内(1)" sheetId="3" r:id="rId3"/>
    <sheet name="内(2)" sheetId="4" r:id="rId4"/>
    <sheet name="内(3)" sheetId="5" r:id="rId5"/>
    <sheet name="内(4)" sheetId="6" r:id="rId6"/>
    <sheet name="内(5)" sheetId="7" r:id="rId7"/>
    <sheet name="内(6)" sheetId="8" r:id="rId8"/>
    <sheet name="内(7)" sheetId="9" r:id="rId9"/>
    <sheet name="技術管理費" sheetId="10" r:id="rId10"/>
    <sheet name="積上運搬費" sheetId="11" r:id="rId11"/>
    <sheet name="表紙" sheetId="12" r:id="rId12"/>
    <sheet name="総括 (2)" sheetId="13" r:id="rId13"/>
    <sheet name="代価2" sheetId="14" r:id="rId14"/>
    <sheet name="代価3" sheetId="15" r:id="rId15"/>
    <sheet name="代価4" sheetId="16" r:id="rId16"/>
    <sheet name="代価6" sheetId="17" r:id="rId17"/>
    <sheet name="代価7" sheetId="18" r:id="rId18"/>
    <sheet name="代価9" sheetId="19" r:id="rId19"/>
    <sheet name="総括表" sheetId="20" r:id="rId20"/>
    <sheet name="Sheet11" sheetId="21" r:id="rId21"/>
    <sheet name="運搬費建築で作成済" sheetId="22" state="hidden" r:id="rId22"/>
    <sheet name="使用代価（1）" sheetId="23" state="hidden" r:id="rId23"/>
    <sheet name="×交通誘導員" sheetId="24" state="hidden" r:id="rId24"/>
    <sheet name="Sheet1" sheetId="25" state="hidden" r:id="rId25"/>
  </sheets>
  <externalReferences>
    <externalReference r:id="rId28"/>
    <externalReference r:id="rId29"/>
    <externalReference r:id="rId30"/>
    <externalReference r:id="rId31"/>
  </externalReferences>
  <definedNames>
    <definedName name="_Fill" localSheetId="21">#REF!</definedName>
    <definedName name="_Fill" localSheetId="10" hidden="1">#REF!</definedName>
    <definedName name="_Fill" hidden="1">#REF!</definedName>
    <definedName name="_Key1" localSheetId="21">#REF!</definedName>
    <definedName name="_Key1" localSheetId="10" hidden="1">#REF!</definedName>
    <definedName name="_Key1" hidden="1">#REF!</definedName>
    <definedName name="_Order1" hidden="1">255</definedName>
    <definedName name="_Order2" hidden="1">255</definedName>
    <definedName name="_Sort" localSheetId="21">#REF!</definedName>
    <definedName name="_Sort" localSheetId="10" hidden="1">#REF!</definedName>
    <definedName name="_Sort" hidden="1">#REF!</definedName>
    <definedName name="Access_Button" hidden="1">"農集拾い書_Sheet1_List"</definedName>
    <definedName name="Access_Button1" hidden="1">"材料入力_データ格納用シート_List1"</definedName>
    <definedName name="AccessDatabase" hidden="1">"D:\My Documents\DENKI\材料入力.mdb"</definedName>
    <definedName name="K単価">#REF!</definedName>
    <definedName name="_xlnm.Print_Area" localSheetId="23">'×交通誘導員'!$E$1:$S$35</definedName>
    <definedName name="_xlnm.Print_Area" localSheetId="21">'運搬費建築で作成済'!$E$1:$S$35</definedName>
    <definedName name="_xlnm.Print_Area" localSheetId="0">'鑑'!$A$1:$U$23</definedName>
    <definedName name="_xlnm.Print_Area" localSheetId="9">'技術管理費'!$A$1:$O$35</definedName>
    <definedName name="_xlnm.Print_Area" localSheetId="10">'積上運搬費'!$A$1:$O$35</definedName>
    <definedName name="_xlnm.Print_Area" localSheetId="1">'総括'!$A$1:$O$74</definedName>
    <definedName name="_xlnm.Print_Area" localSheetId="12">'総括 (2)'!$A$1:$L$175</definedName>
    <definedName name="_xlnm.Print_Area" localSheetId="19">'総括表'!$G$1:$N$39</definedName>
    <definedName name="_xlnm.Print_Area" localSheetId="13">'代価2'!$A$1:$O$245</definedName>
    <definedName name="_xlnm.Print_Area" localSheetId="14">'代価3'!$A$1:$O$245</definedName>
    <definedName name="_xlnm.Print_Area" localSheetId="15">'代価4'!$A$1:$O$105</definedName>
    <definedName name="_xlnm.Print_Area" localSheetId="16">'代価6'!$A$1:$O$70</definedName>
    <definedName name="_xlnm.Print_Area" localSheetId="17">'代価7'!$A$1:$U$480</definedName>
    <definedName name="_xlnm.Print_Area" localSheetId="18">'代価9'!$A$1:$O$70</definedName>
    <definedName name="_xlnm.Print_Area" localSheetId="2">'内(1)'!$A$1:$O$420</definedName>
    <definedName name="_xlnm.Print_Area" localSheetId="3">'内(2)'!$A$1:$O$175</definedName>
    <definedName name="_xlnm.Print_Area" localSheetId="4">'内(3)'!$A$1:$O$175</definedName>
    <definedName name="_xlnm.Print_Area" localSheetId="5">'内(4)'!$A$1:$O$210</definedName>
    <definedName name="_xlnm.Print_Area" localSheetId="6">'内(5)'!$A$1:$O$175</definedName>
    <definedName name="_xlnm.Print_Area" localSheetId="7">'内(6)'!$A$1:$O$35</definedName>
    <definedName name="_xlnm.Print_Area" localSheetId="8">'内(7)'!$A$1:$O$280</definedName>
    <definedName name="_xlnm.Print_Area" localSheetId="11">'表紙'!$A$1:$O$20</definedName>
    <definedName name="_xlnm.Print_Titles" localSheetId="19">'総括表'!$1:$3</definedName>
    <definedName name="test" localSheetId="10" hidden="1">'[1]明細書'!#REF!</definedName>
    <definedName name="test" hidden="1">'[1]明細書'!#REF!</definedName>
    <definedName name="test2" localSheetId="10" hidden="1">'[1]明細書'!#REF!</definedName>
    <definedName name="test2" hidden="1">'[1]明細書'!#REF!</definedName>
    <definedName name="wrn.REP1." hidden="1">{"設定1",#N/A,FALSE,"第5号-1";"設定2",#N/A,FALSE,"第5号-1"}</definedName>
    <definedName name="wrn.REP2" hidden="1">{"設定1",#N/A,FALSE,"第5号-1";"設定2",#N/A,FALSE,"第5号-1"}</definedName>
    <definedName name="wrn.勢田仮２." hidden="1">{#N/A,#N/A,FALSE,"表紙";#N/A,#N/A,FALSE,"仮設";#N/A,#N/A,FALSE,"代価表１";#N/A,#N/A,FALSE,"Ｂ交通"}</definedName>
    <definedName name="wrn.勢田布設替その２." hidden="1">{#N/A,#N/A,FALSE,"表紙";#N/A,#N/A,FALSE,"設計書";#N/A,#N/A,FALSE,"代価表１"}</definedName>
    <definedName name="Z_0D70B0EB_8A3C_4294_B808_4674A3ABDDD8_.wvu.PrintArea" localSheetId="19" hidden="1">'総括表'!$G$1:$N$39</definedName>
    <definedName name="Z_0D70B0EB_8A3C_4294_B808_4674A3ABDDD8_.wvu.PrintTitles" localSheetId="19" hidden="1">'総括表'!$1:$3</definedName>
    <definedName name="ぶろっく">#REF!</definedName>
    <definedName name="一覧">#REF!</definedName>
    <definedName name="機械単価">#REF!</definedName>
    <definedName name="機械賃料">#REF!</definedName>
    <definedName name="機損">#REF!</definedName>
    <definedName name="建築">#REF!</definedName>
    <definedName name="建物">'[2]建設物価'!$A$1:$K$467</definedName>
    <definedName name="見積">#REF!</definedName>
    <definedName name="見積1">#REF!</definedName>
    <definedName name="見積2">#REF!</definedName>
    <definedName name="見積3">#REF!</definedName>
    <definedName name="見積4">#REF!</definedName>
    <definedName name="見積5">#REF!</definedName>
    <definedName name="見積6">#REF!</definedName>
    <definedName name="見積7">#REF!</definedName>
    <definedName name="材料単価">#REF!</definedName>
    <definedName name="市場単価">#REF!</definedName>
    <definedName name="施工P" localSheetId="19">'総括表'!$G$4:$N$103</definedName>
    <definedName name="施工P">#REF!</definedName>
    <definedName name="積資">'[2]積算資料'!$A$2:$Q$468</definedName>
    <definedName name="代価1">#REF!</definedName>
    <definedName name="代価10">#REF!</definedName>
    <definedName name="代価2">#REF!</definedName>
    <definedName name="代価3">#REF!</definedName>
    <definedName name="代価4">#REF!</definedName>
    <definedName name="代価400" localSheetId="17">'代価7'!#REF!</definedName>
    <definedName name="代価400">#REF!</definedName>
    <definedName name="代価5">#REF!</definedName>
    <definedName name="代価6">#REF!</definedName>
    <definedName name="代価7">#REF!</definedName>
    <definedName name="代価8">#REF!</definedName>
    <definedName name="代価800">#REF!</definedName>
    <definedName name="代価9">#REF!</definedName>
    <definedName name="代価SP">#REF!</definedName>
    <definedName name="単価" localSheetId="19">'[2]単価'!$E$4:$I$236</definedName>
    <definedName name="単価">#REF!</definedName>
    <definedName name="賃料">'[3]K単価'!$F$124:$J$189</definedName>
    <definedName name="土木">#REF!</definedName>
    <definedName name="物積">#REF!</definedName>
    <definedName name="平均">'[4]平均'!$A$3:$J$400</definedName>
    <definedName name="労務">#REF!</definedName>
    <definedName name="労務単価">#REF!</definedName>
    <definedName name="枠２" hidden="1">{#N/A,#N/A,FALSE,"表紙";#N/A,#N/A,FALSE,"仮設";#N/A,#N/A,FALSE,"代価表１";#N/A,#N/A,FALSE,"Ｂ交通"}</definedName>
  </definedNames>
  <calcPr fullCalcOnLoad="1"/>
</workbook>
</file>

<file path=xl/sharedStrings.xml><?xml version="1.0" encoding="utf-8"?>
<sst xmlns="http://schemas.openxmlformats.org/spreadsheetml/2006/main" count="8019" uniqueCount="1114">
  <si>
    <t>第7-213号代価表</t>
  </si>
  <si>
    <t>第7-214号代価表</t>
  </si>
  <si>
    <t>ｴﾝｼﾞﾝｶｯﾀｰ</t>
  </si>
  <si>
    <t/>
  </si>
  <si>
    <t>号内訳書</t>
  </si>
  <si>
    <t>変　　　　更　　　　後</t>
  </si>
  <si>
    <t>変　　　　更　　　　前</t>
  </si>
  <si>
    <t>工事原価</t>
  </si>
  <si>
    <t>日</t>
  </si>
  <si>
    <t>ｍ</t>
  </si>
  <si>
    <t>㎡</t>
  </si>
  <si>
    <t>変更前</t>
  </si>
  <si>
    <t>変更後</t>
  </si>
  <si>
    <t>仕切弁筺設置工</t>
  </si>
  <si>
    <t>メカニカル継手工</t>
  </si>
  <si>
    <t>ＴＳ継手工</t>
  </si>
  <si>
    <t>第6-117号代価表</t>
  </si>
  <si>
    <t>1000㎏/個以下(L=2000mm)</t>
  </si>
  <si>
    <t>第6-69号代価表</t>
  </si>
  <si>
    <t>歩道 ﾌﾟﾗｲﾑｺｰﾄ</t>
  </si>
  <si>
    <t>100A</t>
  </si>
  <si>
    <t>鋼管吊込据付工</t>
  </si>
  <si>
    <t>単位</t>
  </si>
  <si>
    <t>形 状 寸 法</t>
  </si>
  <si>
    <t>単　　価</t>
  </si>
  <si>
    <t>金　　額</t>
  </si>
  <si>
    <t>工 種</t>
  </si>
  <si>
    <t>計</t>
  </si>
  <si>
    <t>摘　　　　要</t>
  </si>
  <si>
    <t>名　　　　称</t>
  </si>
  <si>
    <t>数　量</t>
  </si>
  <si>
    <t>金　　　額</t>
  </si>
  <si>
    <t>二　　　次</t>
  </si>
  <si>
    <t>無筋､機械</t>
  </si>
  <si>
    <t>管路掘削工</t>
  </si>
  <si>
    <t>切り崩し､床均し補助含む</t>
  </si>
  <si>
    <t>第7-207号代価表</t>
  </si>
  <si>
    <t>工事価格</t>
  </si>
  <si>
    <t>純工事費</t>
  </si>
  <si>
    <t>現場管理費</t>
  </si>
  <si>
    <t>一般管理費</t>
  </si>
  <si>
    <t>第6-65号代価表</t>
  </si>
  <si>
    <t>第7-36号代価表</t>
  </si>
  <si>
    <t>第7-37号代価表</t>
  </si>
  <si>
    <t>第7-241号代価表</t>
  </si>
  <si>
    <t>第7-249号代価表</t>
  </si>
  <si>
    <t>第7-250号代価表</t>
  </si>
  <si>
    <t>第7-251号代価表</t>
  </si>
  <si>
    <t>土工</t>
  </si>
  <si>
    <t>φ150以下</t>
  </si>
  <si>
    <t>第9-119号代価表</t>
  </si>
  <si>
    <t>第9-120号代価表</t>
  </si>
  <si>
    <t>機械</t>
  </si>
  <si>
    <t>管明示シート工</t>
  </si>
  <si>
    <t>φ50</t>
  </si>
  <si>
    <t>人</t>
  </si>
  <si>
    <t>第3-295号代価表</t>
  </si>
  <si>
    <t>第3-324号代価表</t>
  </si>
  <si>
    <t>ビニル管布設工</t>
  </si>
  <si>
    <t>給水車不要</t>
  </si>
  <si>
    <t>第9-59号代価表</t>
  </si>
  <si>
    <t>第9-65号代価表</t>
  </si>
  <si>
    <t>共通仮設費計</t>
  </si>
  <si>
    <t>工事費計</t>
  </si>
  <si>
    <t>第7-221号代価表</t>
  </si>
  <si>
    <t>第7-222号代価表</t>
  </si>
  <si>
    <t>管路再生砕石埋戻工</t>
  </si>
  <si>
    <t>硬質塩化ﾋﾞﾆﾙ管切断工</t>
  </si>
  <si>
    <t>H=1200</t>
  </si>
  <si>
    <t>㎥</t>
  </si>
  <si>
    <t>BH0.28(0.2)㎥</t>
  </si>
  <si>
    <t>BH0.28(0.20)㎥､ﾀﾝﾊﾟ</t>
  </si>
  <si>
    <t>処分費含む BH0.28(0.2)㎥</t>
  </si>
  <si>
    <t>BH0.28(0.20)㎥</t>
  </si>
  <si>
    <t>管路ｱｽﾌｧﾙﾄ処理工</t>
  </si>
  <si>
    <t>第3-383号代価表</t>
  </si>
  <si>
    <t>第3-384号代価表</t>
  </si>
  <si>
    <t>10t未満</t>
  </si>
  <si>
    <t>↑</t>
  </si>
  <si>
    <t>改　　め</t>
  </si>
  <si>
    <t>第7-142号代価表</t>
  </si>
  <si>
    <t>ｱﾙﾀﾝ無､ﾀﾞﾌﾞﾙﾀｲﾌﾟ</t>
  </si>
  <si>
    <t>金入･･･DEL、金抜･･･1</t>
  </si>
  <si>
    <t>↑</t>
  </si>
  <si>
    <t>蓋版設置工</t>
  </si>
  <si>
    <t>40㎏/枚以下､ｺﾝｸﾘｰﾄ製､鋼製</t>
  </si>
  <si>
    <t>φ150</t>
  </si>
  <si>
    <t>実　施　設　計</t>
  </si>
  <si>
    <t>変　更　設　計</t>
  </si>
  <si>
    <t>規模及び形状寸法</t>
  </si>
  <si>
    <t>工　　種　　別</t>
  </si>
  <si>
    <t>備　　　考</t>
  </si>
  <si>
    <t>工  事  費  総  括  表</t>
  </si>
  <si>
    <t>工 事 別</t>
  </si>
  <si>
    <t>施  設  別</t>
  </si>
  <si>
    <t>共通仮設費</t>
  </si>
  <si>
    <t>技術管理費</t>
  </si>
  <si>
    <t>鉄筋工</t>
  </si>
  <si>
    <t>仕切弁設置工</t>
  </si>
  <si>
    <t>RC-40 t=15㎝</t>
  </si>
  <si>
    <t>人力</t>
  </si>
  <si>
    <t>鋳鉄管切断工</t>
  </si>
  <si>
    <t>口</t>
  </si>
  <si>
    <t>フランジ継手工</t>
  </si>
  <si>
    <t>基</t>
  </si>
  <si>
    <t>φ75</t>
  </si>
  <si>
    <t>φ100</t>
  </si>
  <si>
    <t>舗装工</t>
  </si>
  <si>
    <t>t</t>
  </si>
  <si>
    <t>JWWA 7.5K</t>
  </si>
  <si>
    <t>第7-395号代価表</t>
  </si>
  <si>
    <t>第7-396号代価表</t>
  </si>
  <si>
    <t>第7-397号代価表</t>
  </si>
  <si>
    <t>W=150</t>
  </si>
  <si>
    <t>運搬費</t>
  </si>
  <si>
    <t>共通仮設費（率）</t>
  </si>
  <si>
    <t>第7-424号代価表</t>
  </si>
  <si>
    <t>第7-426号代価表</t>
  </si>
  <si>
    <t>管路ｱｽﾌｧﾙﾄ舗装直接掘削積込工</t>
  </si>
  <si>
    <t>t=10cm以下</t>
  </si>
  <si>
    <t>直接工事費</t>
  </si>
  <si>
    <t>第6-42号代価表</t>
  </si>
  <si>
    <t>管路発生土処理工</t>
  </si>
  <si>
    <t>RC40</t>
  </si>
  <si>
    <t>鉄筋ｺﾝｸﾘｰﾄ工</t>
  </si>
  <si>
    <t>t=15㎝</t>
  </si>
  <si>
    <t>第7-208号代価表</t>
  </si>
  <si>
    <t>第7-210号代価表</t>
  </si>
  <si>
    <t>第7-211号代価表</t>
  </si>
  <si>
    <t>管路砂埋戻工</t>
  </si>
  <si>
    <t>第3-255号代価表</t>
  </si>
  <si>
    <t>機械力</t>
  </si>
  <si>
    <t>第7-415号代価表</t>
  </si>
  <si>
    <t>第7-416号代価表</t>
  </si>
  <si>
    <t>第7-281号代価表</t>
  </si>
  <si>
    <t>第7-282号代価表</t>
  </si>
  <si>
    <t>第7-284号代価表</t>
  </si>
  <si>
    <t>鋳鉄製伸縮可とう管設置工</t>
  </si>
  <si>
    <t>足掛金物取付工</t>
  </si>
  <si>
    <t>第7-143号代価表</t>
  </si>
  <si>
    <t>第7-144号代価表</t>
  </si>
  <si>
    <t>本</t>
  </si>
  <si>
    <t>組</t>
  </si>
  <si>
    <t>再生砕石基礎工</t>
  </si>
  <si>
    <t>t=10㎝</t>
  </si>
  <si>
    <t>第7-233号代価表</t>
  </si>
  <si>
    <t>第7-234号代価表</t>
  </si>
  <si>
    <t>第7-235号代価表</t>
  </si>
  <si>
    <t>SD345 D13</t>
  </si>
  <si>
    <t>Ｕ字溝布設工</t>
  </si>
  <si>
    <t>枚</t>
  </si>
  <si>
    <t>通水試験費</t>
  </si>
  <si>
    <t>人力打設､小運搬なし</t>
  </si>
  <si>
    <t>車道及び路肩 ﾌﾟﾗｲﾑｺｰﾄ</t>
  </si>
  <si>
    <t>第3-168号代価表</t>
  </si>
  <si>
    <t>第3-97号代価表</t>
  </si>
  <si>
    <t>直管</t>
  </si>
  <si>
    <t>異形管</t>
  </si>
  <si>
    <t>F×F</t>
  </si>
  <si>
    <t>第7-567号代価表</t>
  </si>
  <si>
    <t>第7-568号代価表</t>
  </si>
  <si>
    <t>第7-569号代価表</t>
  </si>
  <si>
    <t>第7-578号代価表</t>
  </si>
  <si>
    <t>第7-611号代価表</t>
  </si>
  <si>
    <t>第7-613号代価表</t>
  </si>
  <si>
    <t>第7-628号代価表</t>
  </si>
  <si>
    <t>第7-629号代価表</t>
  </si>
  <si>
    <t>単位</t>
  </si>
  <si>
    <t>本</t>
  </si>
  <si>
    <t>基</t>
  </si>
  <si>
    <t>式</t>
  </si>
  <si>
    <t>鋳鉄管吊込み据付工</t>
  </si>
  <si>
    <t>管材</t>
  </si>
  <si>
    <t>個</t>
  </si>
  <si>
    <t>組</t>
  </si>
  <si>
    <t>管布設工</t>
  </si>
  <si>
    <t>第7-638号代価表</t>
  </si>
  <si>
    <t>第7-640号代価表</t>
  </si>
  <si>
    <t>第7-642号代価表</t>
  </si>
  <si>
    <t>曲管</t>
  </si>
  <si>
    <t>ﾎﾟﾘｴﾁﾚﾝｽﾘｰﾌﾞ被覆工</t>
  </si>
  <si>
    <t>固定ﾊﾞﾝﾄﾞ</t>
  </si>
  <si>
    <t>技術管理費（積上）</t>
  </si>
  <si>
    <t>第3-630号代価表</t>
  </si>
  <si>
    <t>第7-667号代価表</t>
  </si>
  <si>
    <t>第7-668号代価表</t>
  </si>
  <si>
    <t>運　　　搬　　　費（積上）</t>
  </si>
  <si>
    <t>個</t>
  </si>
  <si>
    <t>箇所</t>
  </si>
  <si>
    <t>φ80</t>
  </si>
  <si>
    <t>管材費</t>
  </si>
  <si>
    <t>県単価</t>
  </si>
  <si>
    <t>：</t>
  </si>
  <si>
    <t>消費税等相当額</t>
  </si>
  <si>
    <t>交通誘導警備員Ａ</t>
  </si>
  <si>
    <t>交通誘導警備員Ｂ</t>
  </si>
  <si>
    <t>交通誘導員</t>
  </si>
  <si>
    <t>場内配管工</t>
  </si>
  <si>
    <t>M-30 t=15㎝</t>
  </si>
  <si>
    <t>場内配管工</t>
  </si>
  <si>
    <t>ｍ</t>
  </si>
  <si>
    <t>φ50</t>
  </si>
  <si>
    <t>土工</t>
  </si>
  <si>
    <t>見積</t>
  </si>
  <si>
    <t>機械運搬費</t>
  </si>
  <si>
    <t>機材組立解体費</t>
  </si>
  <si>
    <t>㎥</t>
  </si>
  <si>
    <t>管材</t>
  </si>
  <si>
    <t>管布設工</t>
  </si>
  <si>
    <t>場内配管工</t>
  </si>
  <si>
    <t>工 種</t>
  </si>
  <si>
    <t>名　　　　称</t>
  </si>
  <si>
    <t>形 状 寸 法</t>
  </si>
  <si>
    <t>変　　　　更　　　　前</t>
  </si>
  <si>
    <t>変　　　　更　　　　後</t>
  </si>
  <si>
    <t>摘　　　　要</t>
  </si>
  <si>
    <t>数　量</t>
  </si>
  <si>
    <t>単　　価</t>
  </si>
  <si>
    <t>金　　額</t>
  </si>
  <si>
    <t>式</t>
  </si>
  <si>
    <t>計</t>
  </si>
  <si>
    <t>設　　　　　計　　　　　書</t>
  </si>
  <si>
    <t>工事名</t>
  </si>
  <si>
    <t>工事場所</t>
  </si>
  <si>
    <t>円也</t>
  </si>
  <si>
    <t>消費税相当額</t>
  </si>
  <si>
    <t>工　事　概　要</t>
  </si>
  <si>
    <t>〃</t>
  </si>
  <si>
    <t>塗装工</t>
  </si>
  <si>
    <r>
      <t>ｍ</t>
    </r>
    <r>
      <rPr>
        <vertAlign val="superscript"/>
        <sz val="11"/>
        <rFont val="ＭＳ Ｐ明朝"/>
        <family val="1"/>
      </rPr>
      <t>2</t>
    </r>
  </si>
  <si>
    <t>外構工事</t>
  </si>
  <si>
    <t>メカフランジ</t>
  </si>
  <si>
    <t>箇所</t>
  </si>
  <si>
    <t>φ150</t>
  </si>
  <si>
    <t>φ100</t>
  </si>
  <si>
    <t>計</t>
  </si>
  <si>
    <t>H=1.8　W=4.0m　</t>
  </si>
  <si>
    <t>自由処分 BH0.45(0.35)㎥</t>
  </si>
  <si>
    <t>1箇所当たり</t>
  </si>
  <si>
    <t>1式当たり</t>
  </si>
  <si>
    <t>土工事</t>
  </si>
  <si>
    <t>浸透型ｺﾝｸﾘｰﾄ防水強化材</t>
  </si>
  <si>
    <t>ケイ酸質型防水材</t>
  </si>
  <si>
    <t>舗装仮復旧工</t>
  </si>
  <si>
    <t>均しｺﾝｸﾘｰﾄ工</t>
  </si>
  <si>
    <t>勾配ｺﾝｸﾘｰﾄ工</t>
  </si>
  <si>
    <t>躯体工事</t>
  </si>
  <si>
    <t>付帯工事</t>
  </si>
  <si>
    <t>通水試験費</t>
  </si>
  <si>
    <t>L=</t>
  </si>
  <si>
    <t>m</t>
  </si>
  <si>
    <t>流量計室築造工事</t>
  </si>
  <si>
    <t>昼間施工､時間的制約無､手間のみ</t>
  </si>
  <si>
    <t>Dt4t積-6.5㎞超 10.0㎞以下</t>
  </si>
  <si>
    <t>ＮＳ形Ｅ種接合工</t>
  </si>
  <si>
    <t>N-Link接合工</t>
  </si>
  <si>
    <t>受台工</t>
  </si>
  <si>
    <t>本</t>
  </si>
  <si>
    <t>ＳＧめっき</t>
  </si>
  <si>
    <t>㎏</t>
  </si>
  <si>
    <t>工場加工</t>
  </si>
  <si>
    <t>受台鋼材</t>
  </si>
  <si>
    <t>ケミカルアンカー</t>
  </si>
  <si>
    <t>M20×270L</t>
  </si>
  <si>
    <t>SUS304</t>
  </si>
  <si>
    <t>＜資材費＞</t>
  </si>
  <si>
    <t>＜労務費＞</t>
  </si>
  <si>
    <t>組立工</t>
  </si>
  <si>
    <t>受台</t>
  </si>
  <si>
    <t>SUS444</t>
  </si>
  <si>
    <t>枚</t>
  </si>
  <si>
    <t>1014×3014×t3.0</t>
  </si>
  <si>
    <t>1014×1014×t3.0</t>
  </si>
  <si>
    <t>1014×2264×t3.0</t>
  </si>
  <si>
    <t>1014×1764×t3.0</t>
  </si>
  <si>
    <t>㎡</t>
  </si>
  <si>
    <t>側板工</t>
  </si>
  <si>
    <t>１段目側板</t>
  </si>
  <si>
    <t>２段目側板</t>
  </si>
  <si>
    <t>３段目側板</t>
  </si>
  <si>
    <t>１段目仕切板</t>
  </si>
  <si>
    <t>２段目仕切板</t>
  </si>
  <si>
    <t>３段目仕切板</t>
  </si>
  <si>
    <t>SUS329J4L</t>
  </si>
  <si>
    <t>1000×1000×t2.0</t>
  </si>
  <si>
    <t>1000×1500×t1.5</t>
  </si>
  <si>
    <t>1000×1000×t2.5</t>
  </si>
  <si>
    <t>天井工</t>
  </si>
  <si>
    <t>天井板</t>
  </si>
  <si>
    <t>1000×1000×t1.5</t>
  </si>
  <si>
    <t>SUS444　ツヤ消し</t>
  </si>
  <si>
    <t>SUS329J4L　ツヤ消し</t>
  </si>
  <si>
    <t>ブレース材</t>
  </si>
  <si>
    <t>引張材</t>
  </si>
  <si>
    <t>梁材</t>
  </si>
  <si>
    <t>側柱</t>
  </si>
  <si>
    <t>天井柱</t>
  </si>
  <si>
    <t>L-50×50×4</t>
  </si>
  <si>
    <t>L-30×30×3</t>
  </si>
  <si>
    <t>C-80×40×5</t>
  </si>
  <si>
    <t>L-150×75×6</t>
  </si>
  <si>
    <t>L-150×75×3</t>
  </si>
  <si>
    <t>L-40×40×3</t>
  </si>
  <si>
    <t>内部補強</t>
  </si>
  <si>
    <t>内部補強工</t>
  </si>
  <si>
    <t>付帯工</t>
  </si>
  <si>
    <t>人孔蓋</t>
  </si>
  <si>
    <t>通気口</t>
  </si>
  <si>
    <t>外梯子</t>
  </si>
  <si>
    <t>内梯子</t>
  </si>
  <si>
    <t>手摺</t>
  </si>
  <si>
    <t>ひさし</t>
  </si>
  <si>
    <t>集水ピット</t>
  </si>
  <si>
    <t>注入管</t>
  </si>
  <si>
    <t>20A</t>
  </si>
  <si>
    <t>次亜注入装置架台</t>
  </si>
  <si>
    <t>φ600</t>
  </si>
  <si>
    <t>φ350　防虫網付</t>
  </si>
  <si>
    <t>20A　3.5H 背ｶｺﾞ付(進入防止柵付)</t>
  </si>
  <si>
    <t>L30  3.5H用</t>
  </si>
  <si>
    <t>20A×1100H</t>
  </si>
  <si>
    <t>t2.0（ひさし）</t>
  </si>
  <si>
    <t>500×800×555H</t>
  </si>
  <si>
    <t>SUS</t>
  </si>
  <si>
    <t>個</t>
  </si>
  <si>
    <t>ｍ</t>
  </si>
  <si>
    <t>人孔蓋据付工</t>
  </si>
  <si>
    <t>通気口据付工</t>
  </si>
  <si>
    <t>外梯子据付工</t>
  </si>
  <si>
    <t>内梯子据付工</t>
  </si>
  <si>
    <t>手摺据付工</t>
  </si>
  <si>
    <t>ひさし据付工</t>
  </si>
  <si>
    <t>集水ピット据付工</t>
  </si>
  <si>
    <t>注入管据付工</t>
  </si>
  <si>
    <t>次亜注入装置架台据付工</t>
  </si>
  <si>
    <t>小　　　　計</t>
  </si>
  <si>
    <t>内部配管工</t>
  </si>
  <si>
    <t>流入管</t>
  </si>
  <si>
    <t>２Ｆ直管</t>
  </si>
  <si>
    <t>２Ｆ曲管</t>
  </si>
  <si>
    <t>越流管</t>
  </si>
  <si>
    <t>直管ラッパ口</t>
  </si>
  <si>
    <t>１Ｆ直管</t>
  </si>
  <si>
    <t>３Ｆチーズ</t>
  </si>
  <si>
    <t>バタ式フロート弁</t>
  </si>
  <si>
    <t>流出管</t>
  </si>
  <si>
    <t>排水管</t>
  </si>
  <si>
    <t>連通管</t>
  </si>
  <si>
    <t>ソフトシール仕切弁</t>
  </si>
  <si>
    <t>100A×350L</t>
  </si>
  <si>
    <t>100A×900L×347L</t>
  </si>
  <si>
    <t>100A×1400L</t>
  </si>
  <si>
    <t>SUS316</t>
  </si>
  <si>
    <t>FCD</t>
  </si>
  <si>
    <t>100A</t>
  </si>
  <si>
    <t>100A×2050L</t>
  </si>
  <si>
    <t>100A×997L×347L</t>
  </si>
  <si>
    <t>100A×347L×200L×200L</t>
  </si>
  <si>
    <t>100A×1697L</t>
  </si>
  <si>
    <t>150A×450L</t>
  </si>
  <si>
    <t>80A×450L</t>
  </si>
  <si>
    <t>100A×200L</t>
  </si>
  <si>
    <t>基</t>
  </si>
  <si>
    <t>配管支持架台</t>
  </si>
  <si>
    <t>80A用（排水管）</t>
  </si>
  <si>
    <t>100A用（流入・越流・連通管）</t>
  </si>
  <si>
    <t>150A用（流出管）</t>
  </si>
  <si>
    <t>100A　上水F</t>
  </si>
  <si>
    <t>＜労務費＞</t>
  </si>
  <si>
    <t>φ100</t>
  </si>
  <si>
    <t>6.0m×4.0m</t>
  </si>
  <si>
    <t>(6.0m×3＋4.0m×2)×3.5m</t>
  </si>
  <si>
    <t>基礎版工事</t>
  </si>
  <si>
    <t>SD345 D16</t>
  </si>
  <si>
    <t>均しｺﾝｸﾘｰﾄ工</t>
  </si>
  <si>
    <t>＜タラップ取り付け工＞</t>
  </si>
  <si>
    <t>＜ピット排水＞</t>
  </si>
  <si>
    <t>流出管</t>
  </si>
  <si>
    <t>流入管</t>
  </si>
  <si>
    <t>PL-P　1F短管</t>
  </si>
  <si>
    <t>PL-P　2F曲管</t>
  </si>
  <si>
    <t>100A×90°　550L×160L</t>
  </si>
  <si>
    <t>PL-P　3FＴ字管</t>
  </si>
  <si>
    <t>PL-P　ｽﾘｰﾌﾞｼﾞｮｲﾝﾄ</t>
  </si>
  <si>
    <t>フランジ継手材</t>
  </si>
  <si>
    <t>B.N.P　φ100</t>
  </si>
  <si>
    <t>NS-E種 内面ｴﾎﾟｷｼ樹脂粉体塗装</t>
  </si>
  <si>
    <t>短管１号</t>
  </si>
  <si>
    <t>φ150×φ100</t>
  </si>
  <si>
    <t>F×U</t>
  </si>
  <si>
    <t>ダクタイル鋳鉄管（切管用）</t>
  </si>
  <si>
    <t>不断水連絡工</t>
  </si>
  <si>
    <t>DIP</t>
  </si>
  <si>
    <t>150A×1650L</t>
  </si>
  <si>
    <t>150A×150A　1000L×235H</t>
  </si>
  <si>
    <t>150A×150A　370L×200H</t>
  </si>
  <si>
    <t>150A</t>
  </si>
  <si>
    <t>排泥・越流管</t>
  </si>
  <si>
    <t>80A×90°　320L×140L</t>
  </si>
  <si>
    <t>B.N.P　φ75</t>
  </si>
  <si>
    <t>絶縁B.N.P　φ75</t>
  </si>
  <si>
    <t>φ75</t>
  </si>
  <si>
    <t>100A</t>
  </si>
  <si>
    <t>底板工</t>
  </si>
  <si>
    <t>底板</t>
  </si>
  <si>
    <t>整流装置</t>
  </si>
  <si>
    <t>土被り　H=600</t>
  </si>
  <si>
    <t>亀山市住山加圧ポンプ場　土木工事</t>
  </si>
  <si>
    <t>亀山市　羽若町　地内</t>
  </si>
  <si>
    <t>第4-77号代価表</t>
  </si>
  <si>
    <t>第4-52号代価表</t>
  </si>
  <si>
    <t>第4-51号代価表</t>
  </si>
  <si>
    <t>第4-50号代価表</t>
  </si>
  <si>
    <t>第4-37号代価表</t>
  </si>
  <si>
    <t>第4-34号代価表</t>
  </si>
  <si>
    <t>第4-29号代価表</t>
  </si>
  <si>
    <t>第4-28号代価表</t>
  </si>
  <si>
    <t>第4- 9号代価表</t>
  </si>
  <si>
    <t>第4- 7号代価表</t>
  </si>
  <si>
    <t>第3-50号代価表</t>
  </si>
  <si>
    <t>第3-28号代価表</t>
  </si>
  <si>
    <t>第7- 3号代価表</t>
  </si>
  <si>
    <t>第3- 9号代価表</t>
  </si>
  <si>
    <t>第7- 2号代価表</t>
  </si>
  <si>
    <t>第3- 7号代価表</t>
  </si>
  <si>
    <t>2－</t>
  </si>
  <si>
    <t>自由処分 BH0.28(0.2)㎥</t>
  </si>
  <si>
    <t>場内配管土工</t>
  </si>
  <si>
    <t>切土工</t>
  </si>
  <si>
    <t>ﾒｯｼｭ　H=1.8m</t>
  </si>
  <si>
    <t>フェンス工</t>
  </si>
  <si>
    <t>直忍付き</t>
  </si>
  <si>
    <t>ﾒｯｼｭ　両開き　直忍付</t>
  </si>
  <si>
    <t>両開門扉工</t>
  </si>
  <si>
    <t>既設門柱取壊し工</t>
  </si>
  <si>
    <t>舗装工</t>
  </si>
  <si>
    <t>再生密粒As13 t=4cm</t>
  </si>
  <si>
    <t>再生密粒As13 t=3cm</t>
  </si>
  <si>
    <t>再生密粒As13 t=5cm</t>
  </si>
  <si>
    <t>ポンプ井築造工事</t>
  </si>
  <si>
    <t>4.0m×6.0m×3.5mH（有効3.0m）　　V=72㎥</t>
  </si>
  <si>
    <t>内法 1.5m×2.3m</t>
  </si>
  <si>
    <t>PL-P100A・80A，VPφ75</t>
  </si>
  <si>
    <t>フェンス、門扉、場内舗装　他</t>
  </si>
  <si>
    <t>PL-P100A，DIP（NS-E)φ100</t>
  </si>
  <si>
    <t>PL-P150A，DIP(NS-E)φ150</t>
  </si>
  <si>
    <t>第6- 1号代価表</t>
  </si>
  <si>
    <t>第3- 4号代価表</t>
  </si>
  <si>
    <t>第3-32号代価表</t>
  </si>
  <si>
    <t>第3-42号代価表</t>
  </si>
  <si>
    <t>第3-22号代価表</t>
  </si>
  <si>
    <t>第5- 6号代価表</t>
  </si>
  <si>
    <t>第6-10号代価表</t>
  </si>
  <si>
    <t>第3-49号代価表</t>
  </si>
  <si>
    <t>第3-51号代価表</t>
  </si>
  <si>
    <t>第4- 3号代価表</t>
  </si>
  <si>
    <t>第6-24号代価表</t>
  </si>
  <si>
    <t>第6-19号代価表</t>
  </si>
  <si>
    <t>第5-46号代価表</t>
  </si>
  <si>
    <t>第5- 2号代価表</t>
  </si>
  <si>
    <t>第5- 3号代価表</t>
  </si>
  <si>
    <t>第1号 単価計算表(施工ﾊﾟｯｹｰｼﾞ)</t>
  </si>
  <si>
    <t>第2号 単価計算表(施工ﾊﾟｯｹｰｼﾞ)</t>
  </si>
  <si>
    <t>第3号 単価計算表(施工ﾊﾟｯｹｰｼﾞ)</t>
  </si>
  <si>
    <t>第4号 単価計算表(施工ﾊﾟｯｹｰｼﾞ)</t>
  </si>
  <si>
    <t>第5号 単価計算表(施工ﾊﾟｯｹｰｼﾞ)</t>
  </si>
  <si>
    <t>土砂等運搬</t>
  </si>
  <si>
    <t>第7号 単価計算表(施工ﾊﾟｯｹｰｼﾞ)</t>
  </si>
  <si>
    <t>殻運搬</t>
  </si>
  <si>
    <t>第8号 単価計算表(施工ﾊﾟｯｹｰｼﾞ)</t>
  </si>
  <si>
    <t>第9号 単価計算表(施工ﾊﾟｯｹｰｼﾞ)</t>
  </si>
  <si>
    <t>第10号 単価計算表(施工ﾊﾟｯｹｰｼﾞ)</t>
  </si>
  <si>
    <t>第11号 単価計算表(施工ﾊﾟｯｹｰｼﾞ)</t>
  </si>
  <si>
    <t>第12号 単価計算表(施工ﾊﾟｯｹｰｼﾞ)</t>
  </si>
  <si>
    <t>第13号 単価計算表(施工ﾊﾟｯｹｰｼﾞ)</t>
  </si>
  <si>
    <t>舗装版切断</t>
  </si>
  <si>
    <t>第14号 単価計算表(施工ﾊﾟｯｹｰｼﾞ)</t>
  </si>
  <si>
    <t>第15号 単価計算表(施工ﾊﾟｯｹｰｼﾞ)</t>
  </si>
  <si>
    <t>下層路盤（車道・路肩部）</t>
  </si>
  <si>
    <t>第16号 単価計算表(施工ﾊﾟｯｹｰｼﾞ)</t>
  </si>
  <si>
    <t>第17号 単価計算表(施工ﾊﾟｯｹｰｼﾞ)</t>
  </si>
  <si>
    <t>上層路盤（車道・路肩部）</t>
  </si>
  <si>
    <t>第18号 単価計算表(施工ﾊﾟｯｹｰｼﾞ)</t>
  </si>
  <si>
    <t>RC40</t>
  </si>
  <si>
    <t>t=15cm</t>
  </si>
  <si>
    <t>18-8-25BB、一般養生</t>
  </si>
  <si>
    <t>24-12-25BB､一般養生</t>
  </si>
  <si>
    <t>人力床掘工</t>
  </si>
  <si>
    <t>機械床掘工</t>
  </si>
  <si>
    <t>BH0.45(0.35)㎥</t>
  </si>
  <si>
    <t>BH0.45(0.35)㎥、ﾀﾝﾊﾟ</t>
  </si>
  <si>
    <t>BH0.45(0.35)㎥、ﾀﾝﾊﾟ</t>
  </si>
  <si>
    <t>機械埋戻工</t>
  </si>
  <si>
    <t>型枠工</t>
  </si>
  <si>
    <t>18-8-40BB、一般養生</t>
  </si>
  <si>
    <t>24-12-25BB、一般養生</t>
  </si>
  <si>
    <t>第22号 単価計算表(施工ﾊﾟｯｹｰｼﾞ)</t>
  </si>
  <si>
    <t>舗装版破砕</t>
  </si>
  <si>
    <t>機械積込(騒音対策不要,舗装版厚15cm以下)</t>
  </si>
  <si>
    <t>無筋</t>
  </si>
  <si>
    <t>コンクリートガラ処分費</t>
  </si>
  <si>
    <t>基礎砕石工</t>
  </si>
  <si>
    <t>基礎砕石工</t>
  </si>
  <si>
    <t>RC-40 t=10㎝</t>
  </si>
  <si>
    <t>水位計口</t>
  </si>
  <si>
    <t>電極口</t>
  </si>
  <si>
    <t>SUS+VU</t>
  </si>
  <si>
    <t>本</t>
  </si>
  <si>
    <t>水位計口据付工</t>
  </si>
  <si>
    <t>電極口据付工</t>
  </si>
  <si>
    <t>フランジ継手材</t>
  </si>
  <si>
    <t>消火栓弁</t>
  </si>
  <si>
    <t>65A（ソケット・ニップル）</t>
  </si>
  <si>
    <t>CAC,SUS</t>
  </si>
  <si>
    <t>基</t>
  </si>
  <si>
    <t>3Ｆチーズ</t>
  </si>
  <si>
    <t>100A×160L×160L×150Ｌ</t>
  </si>
  <si>
    <t>100A×250L</t>
  </si>
  <si>
    <t>100A×1500L</t>
  </si>
  <si>
    <t>100A×90°　870L×160L</t>
  </si>
  <si>
    <t>100A×90°　850L×160L</t>
  </si>
  <si>
    <t>F×F</t>
  </si>
  <si>
    <t>150A×1200L</t>
  </si>
  <si>
    <t>150A×6°40’　×1000L×125L</t>
  </si>
  <si>
    <t>PL-P　1F曲管</t>
  </si>
  <si>
    <t>150A×90°　280L×235L</t>
  </si>
  <si>
    <t>150A×90°　1000L×235L</t>
  </si>
  <si>
    <t>80A×90°　550L×140L</t>
  </si>
  <si>
    <t>80A×30°　200L×730L</t>
  </si>
  <si>
    <t>100A×90°　160L×1050L</t>
  </si>
  <si>
    <t>排水目皿</t>
  </si>
  <si>
    <t>50A用</t>
  </si>
  <si>
    <t>＜通気口＞</t>
  </si>
  <si>
    <t>通気口</t>
  </si>
  <si>
    <t>SUS</t>
  </si>
  <si>
    <t>100A　防虫網付き</t>
  </si>
  <si>
    <t>無筋ｺﾝｸﾘｰﾄ工</t>
  </si>
  <si>
    <t>t=10㎝</t>
  </si>
  <si>
    <t>流量計室蓋</t>
  </si>
  <si>
    <t>流量計室蓋設置工</t>
  </si>
  <si>
    <t>SUS製</t>
  </si>
  <si>
    <t>フェンス基礎工</t>
  </si>
  <si>
    <t>□300×600h</t>
  </si>
  <si>
    <t>□250×450h</t>
  </si>
  <si>
    <t>U-180</t>
  </si>
  <si>
    <t>集水桝工1</t>
  </si>
  <si>
    <t>（場内用）</t>
  </si>
  <si>
    <t>集水桝工2</t>
  </si>
  <si>
    <t>（場内～側溝）</t>
  </si>
  <si>
    <t>Ｕ字溝土工</t>
  </si>
  <si>
    <t>PU-250</t>
  </si>
  <si>
    <t>ｍ</t>
  </si>
  <si>
    <t>法面コンクリート張り</t>
  </si>
  <si>
    <t>無筋コンクリート</t>
  </si>
  <si>
    <t>間詰コンクリート</t>
  </si>
  <si>
    <t>無筋コンクリート</t>
  </si>
  <si>
    <t>Ｕ字側溝土工</t>
  </si>
  <si>
    <t>カッター汚泥処分</t>
  </si>
  <si>
    <t>カッター汚泥運搬工</t>
  </si>
  <si>
    <t>NS-E種φ150×φ100</t>
  </si>
  <si>
    <t>フランジサポート</t>
  </si>
  <si>
    <t>絶縁B.N.P　φ100 RF形</t>
  </si>
  <si>
    <t>フラップ弁</t>
  </si>
  <si>
    <t>絶縁B.N.P　φ150 RF形</t>
  </si>
  <si>
    <t>B.N.P　φ50</t>
  </si>
  <si>
    <t>インサートバルブ</t>
  </si>
  <si>
    <t>φ150×φ150</t>
  </si>
  <si>
    <t>φ150×φ100</t>
  </si>
  <si>
    <t>舗装版破砕</t>
  </si>
  <si>
    <t>舗装版破砕</t>
  </si>
  <si>
    <t>機械積込(騒音対策不要,舗装版厚15cm超)</t>
  </si>
  <si>
    <t>アスファルト処分費</t>
  </si>
  <si>
    <t>㎥</t>
  </si>
  <si>
    <t>構造物とりこわし</t>
  </si>
  <si>
    <t>ｺﾝｸﾘｰﾄ(無筋･鉄筋)､機械積込､</t>
  </si>
  <si>
    <t>人力打設､小運搬なし</t>
  </si>
  <si>
    <t>＜弁室蓋＞</t>
  </si>
  <si>
    <t>H=600用</t>
  </si>
  <si>
    <t>150A×90°　235L×235L</t>
  </si>
  <si>
    <t>基礎砕石</t>
  </si>
  <si>
    <t>再利用しない</t>
  </si>
  <si>
    <t>既設法面擁壁取壊し工</t>
  </si>
  <si>
    <t>Ｕ字側溝撤去工</t>
  </si>
  <si>
    <t>Ｕ字側溝</t>
  </si>
  <si>
    <t>地盤改良工</t>
  </si>
  <si>
    <t>φ1000-H6900-6本</t>
  </si>
  <si>
    <t>φ1000-H5850-28本</t>
  </si>
  <si>
    <t>鉄筋</t>
  </si>
  <si>
    <t>1ｍ当たり</t>
  </si>
  <si>
    <t>2050×2850　4分割</t>
  </si>
  <si>
    <t>ヶ所</t>
  </si>
  <si>
    <t>逆流防止機能付</t>
  </si>
  <si>
    <t>PL-P　4F分岐Ｔ字管</t>
  </si>
  <si>
    <t>100A×100A　850L×300L×150H</t>
  </si>
  <si>
    <t>側溝蓋</t>
  </si>
  <si>
    <t>ＰＵ-250</t>
  </si>
  <si>
    <t>L=0.5m</t>
  </si>
  <si>
    <t>kg</t>
  </si>
  <si>
    <t>流入管</t>
  </si>
  <si>
    <t>流出管</t>
  </si>
  <si>
    <t>運搬費</t>
  </si>
  <si>
    <t>Dt10t-7.5㎞超 10.0㎞以下</t>
  </si>
  <si>
    <t>再生密粒As13　t=3cm</t>
  </si>
  <si>
    <t>L=7.0㎞超 9.0km以下</t>
  </si>
  <si>
    <t>L=7.5㎞超 9.5km以下</t>
  </si>
  <si>
    <t>又は(騒音対策必要)､7.5超10.0km以下</t>
  </si>
  <si>
    <t>整地</t>
  </si>
  <si>
    <t>残土受入れ地での処理</t>
  </si>
  <si>
    <t>第26号 単価計算表(施工ﾊﾟｯｹｰｼﾞ)</t>
  </si>
  <si>
    <t>土木工事</t>
  </si>
  <si>
    <t>直接工事費</t>
  </si>
  <si>
    <t>金　　　　　　　　　　円也</t>
  </si>
  <si>
    <t>ポンプ井築造工事</t>
  </si>
  <si>
    <t>流量計室築造工事</t>
  </si>
  <si>
    <t>排泥・越流管</t>
  </si>
  <si>
    <t>第１号内訳書</t>
  </si>
  <si>
    <t>第２号内訳書</t>
  </si>
  <si>
    <t>第３号内訳書</t>
  </si>
  <si>
    <t>第４号内訳書</t>
  </si>
  <si>
    <t>第５号内訳書</t>
  </si>
  <si>
    <t>場内配管土工</t>
  </si>
  <si>
    <t>第６号内訳書</t>
  </si>
  <si>
    <t>外構工事</t>
  </si>
  <si>
    <t>第７号内訳書</t>
  </si>
  <si>
    <t>第８号内訳書</t>
  </si>
  <si>
    <t>第９号内訳書</t>
  </si>
  <si>
    <t>第１号 内 訳 書</t>
  </si>
  <si>
    <t>受台工</t>
  </si>
  <si>
    <t>第1－1号 内訳書</t>
  </si>
  <si>
    <t>底板工</t>
  </si>
  <si>
    <t>第1－2号 内訳書</t>
  </si>
  <si>
    <t>側板工</t>
  </si>
  <si>
    <t>第1－3号 内訳書</t>
  </si>
  <si>
    <t>天井工</t>
  </si>
  <si>
    <t>第1－4号 内訳書</t>
  </si>
  <si>
    <t>内部補強工</t>
  </si>
  <si>
    <t>第1－5号 内訳書</t>
  </si>
  <si>
    <t>付帯工</t>
  </si>
  <si>
    <t>第1－6号 内訳書</t>
  </si>
  <si>
    <t>内部配管工</t>
  </si>
  <si>
    <t>第1－7号 内訳書</t>
  </si>
  <si>
    <t>基礎版工事</t>
  </si>
  <si>
    <t>第1－8号 内訳書</t>
  </si>
  <si>
    <t>第 1－1 号　内訳書</t>
  </si>
  <si>
    <t>SS400　C-150×75×6.5</t>
  </si>
  <si>
    <t>溝形鋼</t>
  </si>
  <si>
    <t>SS400　C-75×40×5</t>
  </si>
  <si>
    <t>第 1－2 号　内訳書</t>
  </si>
  <si>
    <t>第 1－3 号　内訳書</t>
  </si>
  <si>
    <t>第 1－4 号　内訳書</t>
  </si>
  <si>
    <t>第 1－5 号　内訳書</t>
  </si>
  <si>
    <t>第 1－6 号　内訳書</t>
  </si>
  <si>
    <t>第 1－7 号　内訳書</t>
  </si>
  <si>
    <t>第 1－8 号　内訳書</t>
  </si>
  <si>
    <t>第21号 単価計算表(施工ﾊﾟｯｹｰｼﾞ)</t>
  </si>
  <si>
    <t>一般型枠､均しｺﾝｸﾘｰﾄ</t>
  </si>
  <si>
    <t>一般型枠､鉄筋･無筋構造物</t>
  </si>
  <si>
    <t>無収縮モルタル工</t>
  </si>
  <si>
    <t>第２号 内 訳 書</t>
  </si>
  <si>
    <t>土工事</t>
  </si>
  <si>
    <t>第2－1号 内訳書</t>
  </si>
  <si>
    <t>躯体工事</t>
  </si>
  <si>
    <t>第2－2号 内訳書</t>
  </si>
  <si>
    <t>付帯工事</t>
  </si>
  <si>
    <t>第2－3号 内訳書</t>
  </si>
  <si>
    <t>第 2－1 号　内訳書</t>
  </si>
  <si>
    <t>第 2－2 号　内訳書</t>
  </si>
  <si>
    <t>第 2－3 号　内訳書</t>
  </si>
  <si>
    <t>ノーブレンステップ</t>
  </si>
  <si>
    <t>φ19×300</t>
  </si>
  <si>
    <t>薄肉管</t>
  </si>
  <si>
    <t>ＶＵ</t>
  </si>
  <si>
    <t>吸い出し防止材</t>
  </si>
  <si>
    <t>t=30mm</t>
  </si>
  <si>
    <t>ｍ2</t>
  </si>
  <si>
    <t>第３号 内 訳 書</t>
  </si>
  <si>
    <t>第3－1号 内訳書</t>
  </si>
  <si>
    <t>第3－2号 内訳書</t>
  </si>
  <si>
    <t>第 3－1 号　内訳書</t>
  </si>
  <si>
    <t>B.N.P　φ100　RF形</t>
  </si>
  <si>
    <t>B.N.P　φ100　GF形</t>
  </si>
  <si>
    <t>PL-P</t>
  </si>
  <si>
    <t>フランジ蓋</t>
  </si>
  <si>
    <t>ダクタイル鋳鉄管</t>
  </si>
  <si>
    <t>φ100×5m</t>
  </si>
  <si>
    <t>継ぎ輪</t>
  </si>
  <si>
    <t>φ100×5ﾟ5/8</t>
  </si>
  <si>
    <t>短管1号</t>
  </si>
  <si>
    <t>不断水丁字管</t>
  </si>
  <si>
    <t>F×F・タイロッド</t>
  </si>
  <si>
    <t>可とう管</t>
  </si>
  <si>
    <t>φ100・7.5K・H=200</t>
  </si>
  <si>
    <t>F×Ｕ・NS形・タイロッド</t>
  </si>
  <si>
    <t>FCD</t>
  </si>
  <si>
    <t>ソフトシール仕切弁</t>
  </si>
  <si>
    <t>φ100　F×F</t>
  </si>
  <si>
    <t>仕切弁ボックス</t>
  </si>
  <si>
    <t>Ｎ－Ｌｉｎｋ</t>
  </si>
  <si>
    <t>ライナ</t>
  </si>
  <si>
    <t>異形管接合材</t>
  </si>
  <si>
    <t>スクラップ</t>
  </si>
  <si>
    <t>ヘビー　H1</t>
  </si>
  <si>
    <t>第 3－2 号　内訳書</t>
  </si>
  <si>
    <t>第４号 内 訳 書</t>
  </si>
  <si>
    <t>第4－1号 内訳書</t>
  </si>
  <si>
    <t>第4－2号 内訳書</t>
  </si>
  <si>
    <t>第 4－1 号　内訳書</t>
  </si>
  <si>
    <t>B.N.P　φ150　RF形</t>
  </si>
  <si>
    <t>B.N.P　φ150　GF形</t>
  </si>
  <si>
    <t>φ150×5m</t>
  </si>
  <si>
    <t>二受Ｔ字管</t>
  </si>
  <si>
    <t>φ150×90ﾟ</t>
  </si>
  <si>
    <t>φ150×5ﾟ5/8</t>
  </si>
  <si>
    <t>φ150・7.5K・H=200</t>
  </si>
  <si>
    <t>φ150　F×F</t>
  </si>
  <si>
    <t>NS-E種 FCD</t>
  </si>
  <si>
    <t>φ150　U×S</t>
  </si>
  <si>
    <t>H=1200用</t>
  </si>
  <si>
    <t>H=600用</t>
  </si>
  <si>
    <t>第 4－2 号　内訳書</t>
  </si>
  <si>
    <t>インサートバルブ設置工</t>
  </si>
  <si>
    <t>不断水分岐工</t>
  </si>
  <si>
    <t>第５号 内 訳 書</t>
  </si>
  <si>
    <t>第5－1号 内訳書</t>
  </si>
  <si>
    <t>第5－2号 内訳書</t>
  </si>
  <si>
    <t>第 5－1 号　内訳書</t>
  </si>
  <si>
    <t>ＴＳチーズ</t>
  </si>
  <si>
    <t>φ150×φ75</t>
  </si>
  <si>
    <t>ＶＵソケット</t>
  </si>
  <si>
    <t>φ75　F×F</t>
  </si>
  <si>
    <t>VPφ50用　</t>
  </si>
  <si>
    <t>第 5－2 号　内訳書</t>
  </si>
  <si>
    <t>第６号 内 訳 書</t>
  </si>
  <si>
    <t>ｱｽﾌｧﾙﾄ舗装版､15cm以下</t>
  </si>
  <si>
    <t>土砂､現場制約あり</t>
  </si>
  <si>
    <t>第5- 1号代価表</t>
  </si>
  <si>
    <t>第７号 内 訳 書</t>
  </si>
  <si>
    <t>第7－1号 内訳書</t>
  </si>
  <si>
    <t>第7－2号 内訳書</t>
  </si>
  <si>
    <t>第7－3号 内訳書</t>
  </si>
  <si>
    <t>第 7－1 号　内訳書</t>
  </si>
  <si>
    <t>第 7－2 号　内訳書</t>
  </si>
  <si>
    <t>側溝</t>
  </si>
  <si>
    <t>L=2.0m</t>
  </si>
  <si>
    <t>第 7－2－3 号　内訳書</t>
  </si>
  <si>
    <t>時間的制約無､昼間､手間のみ</t>
  </si>
  <si>
    <t>集水桝工1</t>
  </si>
  <si>
    <t>（場内用）</t>
  </si>
  <si>
    <t>第 7－2－1 号　内訳書</t>
  </si>
  <si>
    <t>集水桝工2</t>
  </si>
  <si>
    <t>（場内～側溝）</t>
  </si>
  <si>
    <t>第 7－2－2 号　内訳書</t>
  </si>
  <si>
    <t>材工共</t>
  </si>
  <si>
    <t>排水管設置工</t>
  </si>
  <si>
    <t>VUφ250・L=20m未満</t>
  </si>
  <si>
    <t>VUφ150・L=20m以上</t>
  </si>
  <si>
    <t>塩ビ製マンホールφ300</t>
  </si>
  <si>
    <t>小型マンホール設置工</t>
  </si>
  <si>
    <t>本管φ150　H=2.0m以下　5箇所未満</t>
  </si>
  <si>
    <t>目地</t>
  </si>
  <si>
    <t>20mm</t>
  </si>
  <si>
    <t>ｺﾝｸﾘｰﾄ舗装版､15cm以下</t>
  </si>
  <si>
    <t>ｺﾝｸﾘｰﾄ舗装版､騒音対策必要､15cm以下</t>
  </si>
  <si>
    <t>第24号 単価計算表(施工ﾊﾟｯｹｰｼﾞ)</t>
  </si>
  <si>
    <t>昼間施工､時間的制約無</t>
  </si>
  <si>
    <t>集水桝</t>
  </si>
  <si>
    <t>PU250用</t>
  </si>
  <si>
    <t>第 7－3 号　内訳書</t>
  </si>
  <si>
    <t>ｱｽﾌｧﾙﾄ舗装版､騒音対策必要､15cm以下</t>
  </si>
  <si>
    <t>第23号 単価計算表(施工ﾊﾟｯｹｰｼﾞ)</t>
  </si>
  <si>
    <t>第25号 単価計算表(施工ﾊﾟｯｹｰｼﾞ)</t>
  </si>
  <si>
    <t>第5- 2号代価表</t>
  </si>
  <si>
    <t>第5- 3号代価表</t>
  </si>
  <si>
    <t>第８号 内 訳 書</t>
  </si>
  <si>
    <t>六価クロム試験</t>
  </si>
  <si>
    <t>検体</t>
  </si>
  <si>
    <t>第９号 内 訳 書</t>
  </si>
  <si>
    <t>地盤改良　施工機械</t>
  </si>
  <si>
    <t>機械運搬費</t>
  </si>
  <si>
    <t>機械組立解体費含む</t>
  </si>
  <si>
    <t>亀山市住山加圧ポンプ場　土木工事</t>
  </si>
  <si>
    <t>代価表</t>
  </si>
  <si>
    <t>一  位  代  価  総  括  表</t>
  </si>
  <si>
    <t>番 号</t>
  </si>
  <si>
    <t>名　　　称</t>
  </si>
  <si>
    <t>形　状　寸　法</t>
  </si>
  <si>
    <t>備　　　　考</t>
  </si>
  <si>
    <t>2-</t>
  </si>
  <si>
    <t>ｸﾚｰﾝ付ﾄﾗｯｸ運転工</t>
  </si>
  <si>
    <t>4t積､2.9t吊</t>
  </si>
  <si>
    <t>時間</t>
  </si>
  <si>
    <t>管路掘削･埋戻し</t>
  </si>
  <si>
    <t>バックホウ運転工</t>
  </si>
  <si>
    <t>BH0.28(0.2)㎥､排出ｶﾞｽ対策型(第2次基準値)</t>
  </si>
  <si>
    <t>管路土工</t>
  </si>
  <si>
    <t>ﾀﾞﾝﾌﾟﾄﾗｯｸ運転工</t>
  </si>
  <si>
    <t>4t車</t>
  </si>
  <si>
    <t>振動ローラ運転工</t>
  </si>
  <si>
    <t>ﾊﾝﾄﾞｶﾞｲﾄﾞ式0.5～0.6t</t>
  </si>
  <si>
    <t>振動ｺﾝﾊﾟｸﾀ運転工</t>
  </si>
  <si>
    <t>40～60㎏</t>
  </si>
  <si>
    <t>タンパ運転工（管路）</t>
  </si>
  <si>
    <t>60～80㎏</t>
  </si>
  <si>
    <t>管路舗装取壊し</t>
  </si>
  <si>
    <t>BH0.28(0.2)㎥､排出ｶﾞｽ対策型(第1次基準値)</t>
  </si>
  <si>
    <t>3-</t>
  </si>
  <si>
    <t>管路埋戻工</t>
  </si>
  <si>
    <t>BH0.28(0.20)㎥ ﾀﾝﾊﾟ</t>
  </si>
  <si>
    <t>4-</t>
  </si>
  <si>
    <t>SD345 D16～D25</t>
  </si>
  <si>
    <t>締め固め後密度2.35t/㎡</t>
  </si>
  <si>
    <t>5-</t>
  </si>
  <si>
    <t>再生密粒度アスコン13</t>
  </si>
  <si>
    <t>車道及び路肩 t=3㎝</t>
  </si>
  <si>
    <t>車道及び路肩 t=4㎝</t>
  </si>
  <si>
    <t>車道及び路肩 t=5㎝</t>
  </si>
  <si>
    <t>締め固め後密度2.20t/㎡</t>
  </si>
  <si>
    <t>歩道 t=3㎝</t>
  </si>
  <si>
    <t>6-</t>
  </si>
  <si>
    <t>ｱｽﾌｧﾙﾄ舗設工(手間のみ)</t>
  </si>
  <si>
    <t>人力施工 t≦50mm</t>
  </si>
  <si>
    <t>7-</t>
  </si>
  <si>
    <t>φ75以下</t>
  </si>
  <si>
    <t>φ50～φ75</t>
  </si>
  <si>
    <t>φ100～φ125</t>
  </si>
  <si>
    <t>ＲＲ継手工</t>
  </si>
  <si>
    <t>φ50,φ75</t>
  </si>
  <si>
    <t>φ100,φ125</t>
  </si>
  <si>
    <t>φ150,φ200</t>
  </si>
  <si>
    <t>φ65以下</t>
  </si>
  <si>
    <t>φ75,φ100</t>
  </si>
  <si>
    <t>φ125,φ150</t>
  </si>
  <si>
    <t>F×U､F×S</t>
  </si>
  <si>
    <t>φ100以下</t>
  </si>
  <si>
    <t>φ500</t>
  </si>
  <si>
    <t>ｱﾙﾀﾝ付､ﾀﾞﾌﾞﾙﾀｲﾌﾟ</t>
  </si>
  <si>
    <t>9-</t>
  </si>
  <si>
    <t>第2－12号 代価表</t>
  </si>
  <si>
    <t>ｸﾚｰﾝ付ﾄﾗｯｸ運転工</t>
  </si>
  <si>
    <t>4t積､2.9t吊</t>
  </si>
  <si>
    <t>1時間当り</t>
  </si>
  <si>
    <t>品　　種</t>
  </si>
  <si>
    <t>形状寸法</t>
  </si>
  <si>
    <t>数 　量</t>
  </si>
  <si>
    <t>摘　　要</t>
  </si>
  <si>
    <t>特殊運転手</t>
  </si>
  <si>
    <t>人</t>
  </si>
  <si>
    <t>軽油</t>
  </si>
  <si>
    <t>小型ﾛｰﾘｰ渡し</t>
  </si>
  <si>
    <t>（ﾊﾟﾄﾛｰﾙ給油）</t>
  </si>
  <si>
    <t>ℓ</t>
  </si>
  <si>
    <t>ﾄﾗｯｸ(ｸﾚｰﾝ装置付)損料</t>
  </si>
  <si>
    <t>諸雑費</t>
  </si>
  <si>
    <t>第2－36号 代価表</t>
  </si>
  <si>
    <t>バックホウ運転工</t>
  </si>
  <si>
    <t>管路掘削･埋戻し</t>
  </si>
  <si>
    <t>BH0.28(0.2)㎥､排出ｶﾞｽ対策型(第2次基準値)</t>
  </si>
  <si>
    <t>排出ｶﾞｽ対策型(第2次基準値)</t>
  </si>
  <si>
    <t>バックホウ損料</t>
  </si>
  <si>
    <t>油圧式ｸﾛｰﾗ型 0.28/0.2㎥</t>
  </si>
  <si>
    <t>第2－40号 代価表</t>
  </si>
  <si>
    <t>ﾀﾞﾝﾌﾟﾄﾗｯｸ運転工</t>
  </si>
  <si>
    <t>管路土工</t>
  </si>
  <si>
    <t>1日当り</t>
  </si>
  <si>
    <t>4t車</t>
  </si>
  <si>
    <t>一般運転手</t>
  </si>
  <si>
    <t>ダンプトラック損料</t>
  </si>
  <si>
    <t>供用日</t>
  </si>
  <si>
    <t>タイヤ損耗費</t>
  </si>
  <si>
    <t>良好</t>
  </si>
  <si>
    <t>4t</t>
  </si>
  <si>
    <t>第2－47号 代価表</t>
  </si>
  <si>
    <t>振動ローラ運転工</t>
  </si>
  <si>
    <t>特殊作業員</t>
  </si>
  <si>
    <t>振動ローラ損料</t>
  </si>
  <si>
    <t>第2－48号 代価表</t>
  </si>
  <si>
    <t>振動ｺﾝﾊﾟｸﾀ運転工</t>
  </si>
  <si>
    <t>ガソリン</t>
  </si>
  <si>
    <t>ﾚｷﾞｭﾗｰ</t>
  </si>
  <si>
    <t>ｽﾀﾝﾄﾞ渡し</t>
  </si>
  <si>
    <t>振動コンパクタ損料</t>
  </si>
  <si>
    <t>第2－63号 代価表</t>
  </si>
  <si>
    <t>タンパ運転工（管路）</t>
  </si>
  <si>
    <t>60～80㎏</t>
  </si>
  <si>
    <t>機械賃料</t>
  </si>
  <si>
    <t>タンパ</t>
  </si>
  <si>
    <t>第2－75号 代価表</t>
  </si>
  <si>
    <t>管路舗装取壊し</t>
  </si>
  <si>
    <t>排出ｶﾞｽ対策型(第1次基準値)</t>
  </si>
  <si>
    <t>第3－4号 代価表</t>
  </si>
  <si>
    <t>管路掘削工</t>
  </si>
  <si>
    <t>100㎥当り</t>
  </si>
  <si>
    <t>切り崩し､床均し補助含む</t>
  </si>
  <si>
    <t>土木一般世話役</t>
  </si>
  <si>
    <t>普通作業員</t>
  </si>
  <si>
    <t>第2-36号代価表</t>
  </si>
  <si>
    <t>1㎥当り</t>
  </si>
  <si>
    <t>第3－22号 代価表</t>
  </si>
  <si>
    <t>管路埋戻工</t>
  </si>
  <si>
    <t>第2-63号代価表</t>
  </si>
  <si>
    <t>第3－32号 代価表</t>
  </si>
  <si>
    <t>管路砂埋戻工</t>
  </si>
  <si>
    <t>埋戻用砂</t>
  </si>
  <si>
    <t>第3－42号 代価表</t>
  </si>
  <si>
    <t>管路再生砕石埋戻工</t>
  </si>
  <si>
    <t>RC40</t>
  </si>
  <si>
    <t>再生砕石</t>
  </si>
  <si>
    <t>RC-40</t>
  </si>
  <si>
    <t>第3－324号 代価表</t>
  </si>
  <si>
    <t>管路ｱｽﾌｧﾙﾄ舗装直接掘削積込工</t>
  </si>
  <si>
    <t>100㎡当り</t>
  </si>
  <si>
    <t>t=10cm以下</t>
  </si>
  <si>
    <t>第2-75号代価表</t>
  </si>
  <si>
    <t>1㎡当り</t>
  </si>
  <si>
    <t>第3－383号 代価表</t>
  </si>
  <si>
    <t>管路ｱｽﾌｧﾙﾄ処理工</t>
  </si>
  <si>
    <t>処分費含む BH0.28(0.2)㎥</t>
  </si>
  <si>
    <t>10㎥当り</t>
  </si>
  <si>
    <t>第2-40号代価表</t>
  </si>
  <si>
    <t>ｱｽﾌｧﾙﾄｶﾞﾗ処理費</t>
  </si>
  <si>
    <t>第3－630号 代価表</t>
  </si>
  <si>
    <t>管路発生土処理工</t>
  </si>
  <si>
    <t>自由処分 BH0.28(0.2)㎥</t>
  </si>
  <si>
    <t>Dt4t積-6.5㎞超 10.0㎞以下</t>
  </si>
  <si>
    <t>発生土処理費</t>
  </si>
  <si>
    <t>第4－50号 代価表</t>
  </si>
  <si>
    <t>鉄筋工</t>
  </si>
  <si>
    <t>1t当り</t>
  </si>
  <si>
    <t>10t未満</t>
  </si>
  <si>
    <t>鉄筋加工組立</t>
  </si>
  <si>
    <t>一般構造物　手間のみ</t>
  </si>
  <si>
    <t>ｔ</t>
  </si>
  <si>
    <t>異形棒鋼</t>
  </si>
  <si>
    <t>SD345</t>
  </si>
  <si>
    <t>D13</t>
  </si>
  <si>
    <t>第4－51号 代価表</t>
  </si>
  <si>
    <t>D16～D25</t>
  </si>
  <si>
    <t>第4－52号 代価表</t>
  </si>
  <si>
    <t>足掛金物取付工</t>
  </si>
  <si>
    <t>1箇所当り</t>
  </si>
  <si>
    <t>第6－65号 代価表</t>
  </si>
  <si>
    <t>ｱｽﾌｧﾙﾄ舗設工(手間のみ)</t>
  </si>
  <si>
    <t>車道及び路肩 ﾌﾟﾗｲﾑｺｰﾄ</t>
  </si>
  <si>
    <t>人力施工 t≦50mm</t>
  </si>
  <si>
    <t>アスファルト乳剤</t>
  </si>
  <si>
    <t>瀝青材料</t>
  </si>
  <si>
    <t>PK-3</t>
  </si>
  <si>
    <t>第2-47号代価表</t>
  </si>
  <si>
    <t>第2-48号代価表</t>
  </si>
  <si>
    <t>第6－69号 代価表</t>
  </si>
  <si>
    <t>歩道 ﾌﾟﾗｲﾑｺｰﾄ</t>
  </si>
  <si>
    <t>第 7－</t>
  </si>
  <si>
    <t>～</t>
  </si>
  <si>
    <t>号 代 価 表</t>
  </si>
  <si>
    <t>10ｍ当り</t>
  </si>
  <si>
    <t>単　価</t>
  </si>
  <si>
    <t>数量</t>
  </si>
  <si>
    <t>金　額</t>
  </si>
  <si>
    <t>配管工</t>
  </si>
  <si>
    <t>第2-12号代価表</t>
  </si>
  <si>
    <t>１ｍ当り</t>
  </si>
  <si>
    <t>～</t>
  </si>
  <si>
    <t>1口当り</t>
  </si>
  <si>
    <t>鋳鉄管切断機損料</t>
  </si>
  <si>
    <t>日</t>
  </si>
  <si>
    <t>諸雑費</t>
  </si>
  <si>
    <t>金額</t>
  </si>
  <si>
    <t>諸雑費</t>
  </si>
  <si>
    <t>～</t>
  </si>
  <si>
    <t>諸雑費</t>
  </si>
  <si>
    <t>～</t>
  </si>
  <si>
    <t>諸雑費</t>
  </si>
  <si>
    <t>～</t>
  </si>
  <si>
    <t>諸雑費</t>
  </si>
  <si>
    <t>諸雑費</t>
  </si>
  <si>
    <t>～</t>
  </si>
  <si>
    <t>2口当り</t>
  </si>
  <si>
    <t>１口当り</t>
  </si>
  <si>
    <t>～</t>
  </si>
  <si>
    <t>1基当り</t>
  </si>
  <si>
    <t>諸雑費</t>
  </si>
  <si>
    <t>器具損料及び諸雑費</t>
  </si>
  <si>
    <t>油圧伸縮ｼﾞﾌﾞ型</t>
  </si>
  <si>
    <t>ﾄﾗｯｸｸﾚｰﾝ賃貸料</t>
  </si>
  <si>
    <t>4.9t吊　ｵﾍﾟﾚｰﾀ付</t>
  </si>
  <si>
    <t>100ｍ当り</t>
  </si>
  <si>
    <t>埋設標識シート</t>
  </si>
  <si>
    <t>W=150mm</t>
  </si>
  <si>
    <t>ﾎﾟﾘｴﾁﾚﾝｽﾘｰﾌﾞ</t>
  </si>
  <si>
    <t>固定バンド</t>
  </si>
  <si>
    <t>第9－59号 代価表</t>
  </si>
  <si>
    <t>仕切弁筺設置工</t>
  </si>
  <si>
    <t>φ150以下</t>
  </si>
  <si>
    <t>土被り　H=600</t>
  </si>
  <si>
    <t>鉄蓋</t>
  </si>
  <si>
    <t>円形1号</t>
  </si>
  <si>
    <t>無収縮モルタル</t>
  </si>
  <si>
    <t>上・下部</t>
  </si>
  <si>
    <t>底版</t>
  </si>
  <si>
    <t>第9－65号 代価表</t>
  </si>
  <si>
    <t>H=1200</t>
  </si>
  <si>
    <t>上部</t>
  </si>
  <si>
    <t>中部</t>
  </si>
  <si>
    <t>下部</t>
  </si>
  <si>
    <t>単　価　総　括　表（施工パッケージ）</t>
  </si>
  <si>
    <t>番号</t>
  </si>
  <si>
    <t>名　　　　　　　称</t>
  </si>
  <si>
    <t>積算条件</t>
  </si>
  <si>
    <t>単位</t>
  </si>
  <si>
    <t>金　　額</t>
  </si>
  <si>
    <t>備　　　　考</t>
  </si>
  <si>
    <t>床掘り</t>
  </si>
  <si>
    <t>土砂､現場制約あり</t>
  </si>
  <si>
    <t>ｍ３</t>
  </si>
  <si>
    <t>土砂､標準</t>
  </si>
  <si>
    <t>埋戻し</t>
  </si>
  <si>
    <t>最大埋戻幅1m未満</t>
  </si>
  <si>
    <t>基礎砕石</t>
  </si>
  <si>
    <t>7.5cmを超え12.5cm以下､再生ｸﾗｯｼｬﾗﾝ 40～0</t>
  </si>
  <si>
    <t>ｍ２</t>
  </si>
  <si>
    <t>12.5cmを超え17.5cm以下､再生ｸﾗｯｼｬﾗﾝ 40～0</t>
  </si>
  <si>
    <t>17.5cmを超え20.0cm以下､再生ｸﾗｯｼｬﾗﾝ 40～0</t>
  </si>
  <si>
    <t>第6号 単価計算表(施工ﾊﾟｯｹｰｼﾞ)</t>
  </si>
  <si>
    <t>標準､ﾊﾞｯｸﾎｳ山積0.45m3(平積0.35m3)､土砂(岩塊･玉石混り土含む)､10.0km以下</t>
  </si>
  <si>
    <t>舗装版破砕､機械積込(騒音対策不要,舗装版厚15cm超)又は(騒音対策必要)､有り､9.0km以下</t>
  </si>
  <si>
    <t>ｺﾝｸﾘｰﾄ(無筋･鉄筋)構造物とりこわし､機械積込､9.5km以下</t>
  </si>
  <si>
    <t>コンクリート</t>
  </si>
  <si>
    <t>無筋･鉄筋構造物､人力打設､24-12-25(20)(高炉)､一般養生､無し</t>
  </si>
  <si>
    <t>無筋･鉄筋構造物､人力打設､18-8-40BB W/C=60%以下､一般養生､無し</t>
  </si>
  <si>
    <t>型枠</t>
  </si>
  <si>
    <t>一般型枠､鉄筋･無筋構造物</t>
  </si>
  <si>
    <t>一般型枠､均しｺﾝｸﾘｰﾄ</t>
  </si>
  <si>
    <t>ｱｽﾌｧﾙﾄ舗装版､15cm以下</t>
  </si>
  <si>
    <t>ｺﾝｸﾘｰﾄ舗装版､15cm以下</t>
  </si>
  <si>
    <t>平均t=10㎝､1層施工､再生ｸﾗｯｼｬﾗﾝ RC-40</t>
  </si>
  <si>
    <t>平均t=15㎝､1層施工､再生ｸﾗｯｼｬﾗﾝ RC-40</t>
  </si>
  <si>
    <t>粒度調整砕石 M-30､平均t=15㎝､1層施工</t>
  </si>
  <si>
    <t>不陸整正</t>
  </si>
  <si>
    <t>第19号 単価計算表(施工ﾊﾟｯｹｰｼﾞ)</t>
  </si>
  <si>
    <t>プレキャストＬ形側溝（製品長　０．６ｍ／個）</t>
  </si>
  <si>
    <t>据付､有り､250 鉄筋ｺﾝｸﾘｰﾄL形(450×155×600)</t>
  </si>
  <si>
    <t>第20号 単価計算表(施工ﾊﾟｯｹｰｼﾞ)</t>
  </si>
  <si>
    <t>無筋･鉄筋構造物､人力打設､18-8-25(20)BB W/C=60%以下､一般養生</t>
  </si>
  <si>
    <t>掘削</t>
  </si>
  <si>
    <t>土砂､片切掘削</t>
  </si>
  <si>
    <t>ｱｽﾌｧﾙﾄ舗装版､騒音対策必要､15cm以下</t>
  </si>
  <si>
    <t>ｺﾝｸﾘｰﾄ舗装版､騒音対策必要､15cm以下</t>
  </si>
  <si>
    <t>舗装版破砕､機械積込(騒音対策不要,舗装版厚15cm超)又は(騒音対策必要)､無し､10.0km以下</t>
  </si>
  <si>
    <t>残土受入れ地での処理</t>
  </si>
  <si>
    <t>第37号 単価計算表(施工ﾊﾟｯｹｰｼﾞ)</t>
  </si>
  <si>
    <t>第38号 単価計算表(施工ﾊﾟｯｹｰｼﾞ)</t>
  </si>
  <si>
    <t>第39号 単価計算表(施工ﾊﾟｯｹｰｼﾞ)</t>
  </si>
  <si>
    <t>第40号 単価計算表(施工ﾊﾟｯｹｰｼﾞ)</t>
  </si>
  <si>
    <t>第41号 単価計算表(施工ﾊﾟｯｹｰｼﾞ)</t>
  </si>
  <si>
    <t>第42号 単価計算表(施工ﾊﾟｯｹｰｼﾞ)</t>
  </si>
  <si>
    <t>第43号 単価計算表(施工ﾊﾟｯｹｰｼﾞ)</t>
  </si>
  <si>
    <t>第44号 単価計算表(施工ﾊﾟｯｹｰｼﾞ)</t>
  </si>
  <si>
    <t>第45号 単価計算表(施工ﾊﾟｯｹｰｼﾞ)</t>
  </si>
  <si>
    <t>第46号 単価計算表(施工ﾊﾟｯｹｰｼﾞ)</t>
  </si>
  <si>
    <t>第47号 単価計算表(施工ﾊﾟｯｹｰｼﾞ)</t>
  </si>
  <si>
    <t>第48号 単価計算表(施工ﾊﾟｯｹｰｼﾞ)</t>
  </si>
  <si>
    <t>第49号 単価計算表(施工ﾊﾟｯｹｰｼﾞ)</t>
  </si>
  <si>
    <t>第50号 単価計算表(施工ﾊﾟｯｹｰｼﾞ)</t>
  </si>
  <si>
    <t>第51号 単価計算表(施工ﾊﾟｯｹｰｼﾞ)</t>
  </si>
  <si>
    <t>第52号 単価計算表(施工ﾊﾟｯｹｰｼﾞ)</t>
  </si>
  <si>
    <t>第53号 単価計算表(施工ﾊﾟｯｹｰｼﾞ)</t>
  </si>
  <si>
    <t>第54号 単価計算表(施工ﾊﾟｯｹｰｼﾞ)</t>
  </si>
  <si>
    <t>第55号 単価計算表(施工ﾊﾟｯｹｰｼﾞ)</t>
  </si>
  <si>
    <t>第56号 単価計算表(施工ﾊﾟｯｹｰｼﾞ)</t>
  </si>
  <si>
    <t>第57号 単価計算表(施工ﾊﾟｯｹｰｼﾞ)</t>
  </si>
  <si>
    <t>第58号 単価計算表(施工ﾊﾟｯｹｰｼﾞ)</t>
  </si>
  <si>
    <t>第59号 単価計算表(施工ﾊﾟｯｹｰｼﾞ)</t>
  </si>
  <si>
    <t>第60号 単価計算表(施工ﾊﾟｯｹｰｼﾞ)</t>
  </si>
  <si>
    <t>第61号 単価計算表(施工ﾊﾟｯｹｰｼﾞ)</t>
  </si>
  <si>
    <t>第62号 単価計算表(施工ﾊﾟｯｹｰｼﾞ)</t>
  </si>
  <si>
    <t>第63号 単価計算表(施工ﾊﾟｯｹｰｼﾞ)</t>
  </si>
  <si>
    <t>第64号 単価計算表(施工ﾊﾟｯｹｰｼﾞ)</t>
  </si>
  <si>
    <t>第65号 単価計算表(施工ﾊﾟｯｹｰｼﾞ)</t>
  </si>
  <si>
    <t>第66号 単価計算表(施工ﾊﾟｯｹｰｼﾞ)</t>
  </si>
  <si>
    <t>第67号 単価計算表(施工ﾊﾟｯｹｰｼﾞ)</t>
  </si>
  <si>
    <t>第68号 単価計算表(施工ﾊﾟｯｹｰｼﾞ)</t>
  </si>
  <si>
    <t>第69号 単価計算表(施工ﾊﾟｯｹｰｼﾞ)</t>
  </si>
  <si>
    <t>第70号 単価計算表(施工ﾊﾟｯｹｰｼﾞ)</t>
  </si>
  <si>
    <t>0､0､0､0､0､0</t>
  </si>
  <si>
    <t>第71号 単価計算表(施工ﾊﾟｯｹｰｼﾞ)</t>
  </si>
  <si>
    <t>第72号 単価計算表(施工ﾊﾟｯｹｰｼﾞ)</t>
  </si>
  <si>
    <t>第73号 単価計算表(施工ﾊﾟｯｹｰｼﾞ)</t>
  </si>
  <si>
    <t>第74号 単価計算表(施工ﾊﾟｯｹｰｼﾞ)</t>
  </si>
  <si>
    <t>第75号 単価計算表(施工ﾊﾟｯｹｰｼﾞ)</t>
  </si>
  <si>
    <t>第76号 単価計算表(施工ﾊﾟｯｹｰｼﾞ)</t>
  </si>
  <si>
    <t>第77号 単価計算表(施工ﾊﾟｯｹｰｼﾞ)</t>
  </si>
  <si>
    <t>第78号 単価計算表(施工ﾊﾟｯｹｰｼﾞ)</t>
  </si>
  <si>
    <t>第79号 単価計算表(施工ﾊﾟｯｹｰｼﾞ)</t>
  </si>
  <si>
    <t>第80号 単価計算表(施工ﾊﾟｯｹｰｼﾞ)</t>
  </si>
  <si>
    <t>第81号 単価計算表(施工ﾊﾟｯｹｰｼﾞ)</t>
  </si>
  <si>
    <t>第82号 単価計算表(施工ﾊﾟｯｹｰｼﾞ)</t>
  </si>
  <si>
    <t>第83号 単価計算表(施工ﾊﾟｯｹｰｼﾞ)</t>
  </si>
  <si>
    <t>第84号 単価計算表(施工ﾊﾟｯｹｰｼﾞ)</t>
  </si>
  <si>
    <t>第85号 単価計算表(施工ﾊﾟｯｹｰｼﾞ)</t>
  </si>
  <si>
    <t>第86号 単価計算表(施工ﾊﾟｯｹｰｼﾞ)</t>
  </si>
  <si>
    <t>第87号 単価計算表(施工ﾊﾟｯｹｰｼﾞ)</t>
  </si>
  <si>
    <t>第88号 単価計算表(施工ﾊﾟｯｹｰｼﾞ)</t>
  </si>
  <si>
    <t>第89号 単価計算表(施工ﾊﾟｯｹｰｼﾞ)</t>
  </si>
  <si>
    <t>第90号 単価計算表(施工ﾊﾟｯｹｰｼﾞ)</t>
  </si>
  <si>
    <t>第91号 単価計算表(施工ﾊﾟｯｹｰｼﾞ)</t>
  </si>
  <si>
    <t>第92号 単価計算表(施工ﾊﾟｯｹｰｼﾞ)</t>
  </si>
  <si>
    <t>第93号 単価計算表(施工ﾊﾟｯｹｰｼﾞ)</t>
  </si>
  <si>
    <t>第94号 単価計算表(施工ﾊﾟｯｹｰｼﾞ)</t>
  </si>
  <si>
    <t>第95号 単価計算表(施工ﾊﾟｯｹｰｼﾞ)</t>
  </si>
  <si>
    <t>第96号 単価計算表(施工ﾊﾟｯｹｰｼﾞ)</t>
  </si>
  <si>
    <t>第97号 単価計算表(施工ﾊﾟｯｹｰｼﾞ)</t>
  </si>
  <si>
    <t>第98号 単価計算表(施工ﾊﾟｯｹｰｼﾞ)</t>
  </si>
  <si>
    <t>第99号 単価計算表(施工ﾊﾟｯｹｰｼﾞ)</t>
  </si>
  <si>
    <t>第100号 単価計算表(施工ﾊﾟｯｹｰｼﾞ)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</si>
</sst>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\(#,##0\)"/>
    <numFmt numFmtId="180" formatCode="#,##0.0_ "/>
    <numFmt numFmtId="181" formatCode="0_);[Red]\(0\)"/>
    <numFmt numFmtId="182" formatCode="#,##0_ ;[Red]\-#,##0\ "/>
    <numFmt numFmtId="183" formatCode="#,##0;\-#,##0;&quot;-&quot;"/>
    <numFmt numFmtId="184" formatCode="#,##0.0_);[Red]\(#,##0.0\)"/>
    <numFmt numFmtId="185" formatCode="#,##0.0_ ;[Red]\-#,##0.0\ "/>
    <numFmt numFmtId="186" formatCode="###0"/>
    <numFmt numFmtId="187" formatCode="#,##0.00_ "/>
    <numFmt numFmtId="188" formatCode="_(* #,##0.00_);_(* &quot;¥&quot;&quot;¥&quot;&quot;¥&quot;\(#,##0.00&quot;¥&quot;&quot;¥&quot;&quot;¥&quot;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\-;&quot;▲&quot;#,##0\-"/>
    <numFmt numFmtId="192" formatCode="&quot;¥&quot;#,##0\-;&quot;¥&quot;&quot;▲&quot;#,##0\-"/>
    <numFmt numFmtId="193" formatCode="0.0"/>
    <numFmt numFmtId="194" formatCode="0.000"/>
    <numFmt numFmtId="195" formatCode="#%"/>
    <numFmt numFmtId="196" formatCode="General\ "/>
    <numFmt numFmtId="197" formatCode="&quot;金&quot;\ #,##0\ &quot;円&quot;&quot;也&quot;"/>
    <numFmt numFmtId="198" formatCode="0.0_);[Red]\(0.0\)"/>
    <numFmt numFmtId="199" formatCode="0.000&quot;m&quot;\ "/>
    <numFmt numFmtId="200" formatCode="#,##0_);[Red]\(#,##0\)"/>
    <numFmt numFmtId="201" formatCode="&quot;第1－&quot;0&quot;号 代価表&quot;"/>
    <numFmt numFmtId="202" formatCode="\(\ General\)"/>
  </numFmts>
  <fonts count="13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color indexed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39"/>
      <name val="ＭＳ Ｐ明朝"/>
      <family val="1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sz val="10"/>
      <color indexed="12"/>
      <name val="ＭＳ Ｐ明朝"/>
      <family val="1"/>
    </font>
    <font>
      <sz val="24"/>
      <name val="ＭＳ Ｐ明朝"/>
      <family val="1"/>
    </font>
    <font>
      <sz val="13"/>
      <name val="ＭＳ Ｐ明朝"/>
      <family val="1"/>
    </font>
    <font>
      <sz val="9"/>
      <name val="Times New Roman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name val="ＭＳ ゴシック"/>
      <family val="3"/>
    </font>
    <font>
      <sz val="9.5"/>
      <name val="ＭＳ ゴシック"/>
      <family val="3"/>
    </font>
    <font>
      <sz val="9"/>
      <name val="明朝"/>
      <family val="1"/>
    </font>
    <font>
      <sz val="12"/>
      <name val="ＭＳ Ｐゴシック"/>
      <family val="3"/>
    </font>
    <font>
      <b/>
      <sz val="11"/>
      <name val="Helv"/>
      <family val="2"/>
    </font>
    <font>
      <sz val="12"/>
      <name val="ＭＳ 明朝"/>
      <family val="1"/>
    </font>
    <font>
      <sz val="11"/>
      <name val="ＪＳ明朝"/>
      <family val="1"/>
    </font>
    <font>
      <sz val="11"/>
      <name val="ＭＳ ゴシック"/>
      <family val="3"/>
    </font>
    <font>
      <sz val="11"/>
      <color indexed="17"/>
      <name val="ＭＳ Ｐ明朝"/>
      <family val="1"/>
    </font>
    <font>
      <sz val="14"/>
      <name val="lr ¾©"/>
      <family val="1"/>
    </font>
    <font>
      <sz val="11"/>
      <name val="¾©"/>
      <family val="1"/>
    </font>
    <font>
      <sz val="11"/>
      <name val="lr oSVbN"/>
      <family val="2"/>
    </font>
    <font>
      <sz val="8"/>
      <name val="明朝"/>
      <family val="1"/>
    </font>
    <font>
      <sz val="8"/>
      <name val="Verdana"/>
      <family val="2"/>
    </font>
    <font>
      <b/>
      <sz val="8"/>
      <color indexed="23"/>
      <name val="Verdana"/>
      <family val="2"/>
    </font>
    <font>
      <sz val="7"/>
      <color indexed="11"/>
      <name val="明朝"/>
      <family val="1"/>
    </font>
    <font>
      <sz val="16"/>
      <color indexed="9"/>
      <name val="Tahoma"/>
      <family val="2"/>
    </font>
    <font>
      <sz val="11"/>
      <name val="明朝"/>
      <family val="1"/>
    </font>
    <font>
      <sz val="10"/>
      <name val="明朝"/>
      <family val="1"/>
    </font>
    <font>
      <sz val="8"/>
      <name val="ＭＳ Ｐゴシック"/>
      <family val="3"/>
    </font>
    <font>
      <sz val="14"/>
      <name val="明朝"/>
      <family val="1"/>
    </font>
    <font>
      <sz val="14"/>
      <color indexed="12"/>
      <name val="Terminal"/>
      <family val="3"/>
    </font>
    <font>
      <sz val="12"/>
      <name val="標準明朝"/>
      <family val="1"/>
    </font>
    <font>
      <sz val="7"/>
      <color indexed="18"/>
      <name val="明朝"/>
      <family val="1"/>
    </font>
    <font>
      <sz val="10"/>
      <name val="FA 明朝"/>
      <family val="3"/>
    </font>
    <font>
      <sz val="14"/>
      <color indexed="14"/>
      <name val="明朝"/>
      <family val="1"/>
    </font>
    <font>
      <sz val="14"/>
      <color indexed="9"/>
      <name val="明朝"/>
      <family val="1"/>
    </font>
    <font>
      <sz val="20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Times New Roman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color indexed="60"/>
      <name val="ＭＳ Ｐ明朝"/>
      <family val="1"/>
    </font>
    <font>
      <b/>
      <sz val="20"/>
      <name val="ＭＳ Ｐ明朝"/>
      <family val="1"/>
    </font>
    <font>
      <sz val="18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14"/>
      <name val="ＭＳ Ｐ明朝"/>
      <family val="1"/>
    </font>
    <font>
      <sz val="11"/>
      <color indexed="8"/>
      <name val="游ゴシック"/>
      <family val="3"/>
    </font>
    <font>
      <sz val="9"/>
      <color indexed="8"/>
      <name val="ＭＳ Ｐ明朝"/>
      <family val="1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0"/>
      <color rgb="FF000000"/>
      <name val="Times New Roman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1"/>
      <color rgb="FFFF00FF"/>
      <name val="ＭＳ Ｐ明朝"/>
      <family val="1"/>
    </font>
    <font>
      <sz val="11"/>
      <color rgb="FF0000FF"/>
      <name val="ＭＳ Ｐ明朝"/>
      <family val="1"/>
    </font>
    <font>
      <sz val="11"/>
      <color theme="5" tint="-0.24997000396251678"/>
      <name val="ＭＳ Ｐ明朝"/>
      <family val="1"/>
    </font>
    <font>
      <sz val="11"/>
      <color rgb="FF008000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1"/>
      <name val="游ゴシック"/>
      <family val="3"/>
    </font>
    <font>
      <sz val="9"/>
      <color theme="1"/>
      <name val="ＭＳ Ｐ明朝"/>
      <family val="1"/>
    </font>
    <font>
      <sz val="20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22"/>
      <color theme="1"/>
      <name val="ＭＳ Ｐゴシック"/>
      <family val="3"/>
    </font>
    <font>
      <b/>
      <sz val="24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8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11"/>
      <color rgb="FFFF0000"/>
      <name val="Calibri"/>
      <family val="3"/>
    </font>
    <font>
      <sz val="16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</patternFill>
    </fill>
  </fills>
  <borders count="9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hair"/>
      <right/>
      <top/>
      <bottom style="hair"/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hair"/>
    </border>
    <border>
      <left/>
      <right/>
      <top style="medium"/>
      <bottom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 style="thin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/>
      <bottom style="thin"/>
    </border>
    <border>
      <left/>
      <right/>
      <top style="dotted"/>
      <bottom style="medium"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/>
      <top style="thin"/>
      <bottom style="medium"/>
    </border>
  </borders>
  <cellStyleXfs count="4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188" fontId="24" fillId="0" borderId="0" applyFont="0" applyFill="0" applyBorder="0" applyAlignment="0" applyProtection="0"/>
    <xf numFmtId="41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1" fillId="16" borderId="0" applyBorder="0">
      <alignment horizontal="left" vertical="center" indent="1"/>
      <protection/>
    </xf>
    <xf numFmtId="183" fontId="22" fillId="0" borderId="0" applyFill="0" applyBorder="0" applyAlignment="0"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8" fillId="0" borderId="0" applyNumberFormat="0" applyFont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0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62" fillId="17" borderId="0">
      <alignment horizontal="left" indent="1"/>
      <protection/>
    </xf>
    <xf numFmtId="0" fontId="24" fillId="0" borderId="0">
      <alignment/>
      <protection/>
    </xf>
    <xf numFmtId="0" fontId="49" fillId="0" borderId="0">
      <alignment/>
      <protection/>
    </xf>
    <xf numFmtId="0" fontId="63" fillId="0" borderId="0">
      <alignment horizontal="left" vertical="top"/>
      <protection/>
    </xf>
    <xf numFmtId="4" fontId="20" fillId="0" borderId="0">
      <alignment horizontal="right"/>
      <protection/>
    </xf>
    <xf numFmtId="0" fontId="64" fillId="16" borderId="0">
      <alignment horizontal="left" indent="1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47" fillId="18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52" fillId="0" borderId="0">
      <alignment/>
      <protection/>
    </xf>
    <xf numFmtId="0" fontId="27" fillId="0" borderId="0">
      <alignment horizont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80" fillId="0" borderId="0">
      <alignment horizontal="center" vertical="center"/>
      <protection/>
    </xf>
    <xf numFmtId="0" fontId="32" fillId="16" borderId="3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" fillId="24" borderId="4" applyNumberFormat="0" applyFont="0" applyAlignment="0" applyProtection="0"/>
    <xf numFmtId="0" fontId="55" fillId="24" borderId="4" applyNumberFormat="0" applyFont="0" applyAlignment="0" applyProtection="0"/>
    <xf numFmtId="0" fontId="34" fillId="0" borderId="5" applyNumberFormat="0" applyFill="0" applyAlignment="0" applyProtection="0"/>
    <xf numFmtId="0" fontId="35" fillId="3" borderId="0" applyNumberFormat="0" applyBorder="0" applyAlignment="0" applyProtection="0"/>
    <xf numFmtId="0" fontId="66" fillId="0" borderId="0">
      <alignment horizontal="left"/>
      <protection/>
    </xf>
    <xf numFmtId="187" fontId="67" fillId="0" borderId="6">
      <alignment shrinkToFit="1"/>
      <protection/>
    </xf>
    <xf numFmtId="0" fontId="68" fillId="0" borderId="0">
      <alignment horizontal="distributed" vertical="center"/>
      <protection/>
    </xf>
    <xf numFmtId="0" fontId="36" fillId="17" borderId="7" applyNumberFormat="0" applyAlignment="0" applyProtection="0"/>
    <xf numFmtId="1" fontId="69" fillId="0" borderId="8">
      <alignment/>
      <protection locked="0"/>
    </xf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6" fillId="0" borderId="0" applyFont="0" applyFill="0" applyBorder="0" applyAlignment="0" applyProtection="0"/>
    <xf numFmtId="186" fontId="54" fillId="0" borderId="9" applyFill="0" applyBorder="0" applyProtection="0">
      <alignment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191" fontId="66" fillId="0" borderId="13">
      <alignment/>
      <protection locked="0"/>
    </xf>
    <xf numFmtId="191" fontId="66" fillId="0" borderId="13">
      <alignment/>
      <protection locked="0"/>
    </xf>
    <xf numFmtId="192" fontId="66" fillId="0" borderId="13">
      <alignment/>
      <protection locked="0"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1" fontId="0" fillId="0" borderId="14">
      <alignment/>
      <protection/>
    </xf>
    <xf numFmtId="0" fontId="21" fillId="0" borderId="15">
      <alignment horizontal="center"/>
      <protection/>
    </xf>
    <xf numFmtId="0" fontId="21" fillId="0" borderId="15">
      <alignment horizontal="center"/>
      <protection/>
    </xf>
    <xf numFmtId="0" fontId="0" fillId="0" borderId="0">
      <alignment/>
      <protection/>
    </xf>
    <xf numFmtId="0" fontId="50" fillId="0" borderId="0">
      <alignment horizontal="left" vertical="top"/>
      <protection/>
    </xf>
    <xf numFmtId="0" fontId="41" fillId="0" borderId="16" applyNumberFormat="0" applyFill="0" applyAlignment="0" applyProtection="0"/>
    <xf numFmtId="0" fontId="68" fillId="0" borderId="0">
      <alignment vertical="center" textRotation="90"/>
      <protection/>
    </xf>
    <xf numFmtId="0" fontId="70" fillId="0" borderId="0">
      <alignment vertical="center" textRotation="90"/>
      <protection/>
    </xf>
    <xf numFmtId="0" fontId="42" fillId="17" borderId="17" applyNumberFormat="0" applyAlignment="0" applyProtection="0"/>
    <xf numFmtId="193" fontId="71" fillId="0" borderId="0">
      <alignment horizontal="center" vertical="top"/>
      <protection/>
    </xf>
    <xf numFmtId="0" fontId="60" fillId="0" borderId="0">
      <alignment/>
      <protection/>
    </xf>
    <xf numFmtId="0" fontId="72" fillId="0" borderId="0">
      <alignment vertical="center"/>
      <protection/>
    </xf>
    <xf numFmtId="194" fontId="53" fillId="0" borderId="18">
      <alignment horizontal="centerContinuous" vertical="center"/>
      <protection hidden="1"/>
    </xf>
    <xf numFmtId="194" fontId="53" fillId="0" borderId="18">
      <alignment horizontal="centerContinuous" vertical="center"/>
      <protection hidden="1"/>
    </xf>
    <xf numFmtId="0" fontId="78" fillId="0" borderId="0" applyNumberFormat="0" applyFont="0" applyBorder="0" applyAlignment="0" applyProtection="0"/>
    <xf numFmtId="0" fontId="72" fillId="0" borderId="0">
      <alignment/>
      <protection/>
    </xf>
    <xf numFmtId="0" fontId="43" fillId="0" borderId="0" applyNumberFormat="0" applyFill="0" applyBorder="0" applyAlignment="0" applyProtection="0"/>
    <xf numFmtId="0" fontId="65" fillId="0" borderId="0">
      <alignment vertical="center"/>
      <protection/>
    </xf>
    <xf numFmtId="0" fontId="65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7" applyNumberFormat="0" applyAlignment="0" applyProtection="0"/>
    <xf numFmtId="0" fontId="73" fillId="25" borderId="19" applyFill="0" applyBorder="0" applyAlignment="0">
      <protection/>
    </xf>
    <xf numFmtId="0" fontId="73" fillId="25" borderId="19" applyFill="0" applyBorder="0" applyAlignment="0">
      <protection/>
    </xf>
    <xf numFmtId="177" fontId="51" fillId="0" borderId="20" applyNumberFormat="0" applyFont="0" applyAlignment="0" applyProtection="0"/>
    <xf numFmtId="194" fontId="74" fillId="0" borderId="0">
      <alignment/>
      <protection/>
    </xf>
    <xf numFmtId="0" fontId="74" fillId="0" borderId="0">
      <alignment/>
      <protection/>
    </xf>
    <xf numFmtId="0" fontId="107" fillId="0" borderId="0">
      <alignment/>
      <protection/>
    </xf>
    <xf numFmtId="0" fontId="46" fillId="0" borderId="0">
      <alignment/>
      <protection/>
    </xf>
    <xf numFmtId="0" fontId="106" fillId="0" borderId="0">
      <alignment vertical="center"/>
      <protection/>
    </xf>
    <xf numFmtId="0" fontId="106" fillId="0" borderId="0">
      <alignment vertical="center"/>
      <protection/>
    </xf>
    <xf numFmtId="0" fontId="106" fillId="0" borderId="0">
      <alignment vertical="center"/>
      <protection/>
    </xf>
    <xf numFmtId="0" fontId="5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0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108" fillId="0" borderId="0">
      <alignment vertical="center"/>
      <protection/>
    </xf>
    <xf numFmtId="0" fontId="0" fillId="0" borderId="0">
      <alignment vertical="center"/>
      <protection/>
    </xf>
    <xf numFmtId="0" fontId="10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6" fillId="0" borderId="0">
      <alignment vertical="center"/>
      <protection/>
    </xf>
    <xf numFmtId="0" fontId="106" fillId="0" borderId="0">
      <alignment vertical="center"/>
      <protection/>
    </xf>
    <xf numFmtId="0" fontId="65" fillId="0" borderId="0">
      <alignment/>
      <protection/>
    </xf>
    <xf numFmtId="0" fontId="106" fillId="0" borderId="0">
      <alignment vertical="center"/>
      <protection/>
    </xf>
    <xf numFmtId="0" fontId="46" fillId="0" borderId="0">
      <alignment vertical="center"/>
      <protection/>
    </xf>
    <xf numFmtId="195" fontId="65" fillId="0" borderId="0">
      <alignment/>
      <protection/>
    </xf>
    <xf numFmtId="0" fontId="75" fillId="0" borderId="0">
      <alignment vertical="center"/>
      <protection/>
    </xf>
    <xf numFmtId="0" fontId="76" fillId="0" borderId="0">
      <alignment vertical="center"/>
      <protection/>
    </xf>
    <xf numFmtId="0" fontId="68" fillId="0" borderId="0">
      <alignment horizontal="right" wrapText="1"/>
      <protection locked="0"/>
    </xf>
    <xf numFmtId="0" fontId="21" fillId="0" borderId="0">
      <alignment/>
      <protection/>
    </xf>
    <xf numFmtId="0" fontId="0" fillId="0" borderId="0">
      <alignment horizontal="left" vertical="center"/>
      <protection/>
    </xf>
    <xf numFmtId="0" fontId="45" fillId="4" borderId="0" applyNumberFormat="0" applyBorder="0" applyAlignment="0" applyProtection="0"/>
  </cellStyleXfs>
  <cellXfs count="873">
    <xf numFmtId="0" fontId="0" fillId="0" borderId="0" xfId="0" applyAlignment="1">
      <alignment/>
    </xf>
    <xf numFmtId="0" fontId="5" fillId="0" borderId="21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22" xfId="0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 quotePrefix="1">
      <alignment horizontal="center" vertical="center"/>
    </xf>
    <xf numFmtId="0" fontId="8" fillId="0" borderId="33" xfId="0" applyFont="1" applyFill="1" applyBorder="1" applyAlignment="1" quotePrefix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0" fontId="8" fillId="0" borderId="34" xfId="0" applyFont="1" applyBorder="1" applyAlignment="1">
      <alignment/>
    </xf>
    <xf numFmtId="177" fontId="8" fillId="0" borderId="35" xfId="0" applyNumberFormat="1" applyFont="1" applyBorder="1" applyAlignment="1">
      <alignment/>
    </xf>
    <xf numFmtId="179" fontId="8" fillId="0" borderId="35" xfId="0" applyNumberFormat="1" applyFont="1" applyBorder="1" applyAlignment="1">
      <alignment/>
    </xf>
    <xf numFmtId="179" fontId="12" fillId="0" borderId="35" xfId="0" applyNumberFormat="1" applyFont="1" applyBorder="1" applyAlignment="1">
      <alignment/>
    </xf>
    <xf numFmtId="0" fontId="8" fillId="0" borderId="36" xfId="0" applyFont="1" applyFill="1" applyBorder="1" applyAlignment="1" quotePrefix="1">
      <alignment horizontal="center" vertical="center"/>
    </xf>
    <xf numFmtId="0" fontId="8" fillId="0" borderId="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shrinkToFit="1"/>
    </xf>
    <xf numFmtId="0" fontId="8" fillId="0" borderId="33" xfId="0" applyFont="1" applyBorder="1" applyAlignment="1">
      <alignment horizontal="center"/>
    </xf>
    <xf numFmtId="177" fontId="8" fillId="0" borderId="33" xfId="0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176" fontId="12" fillId="0" borderId="3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shrinkToFit="1"/>
    </xf>
    <xf numFmtId="0" fontId="8" fillId="0" borderId="36" xfId="0" applyFont="1" applyBorder="1" applyAlignment="1">
      <alignment horizontal="center"/>
    </xf>
    <xf numFmtId="177" fontId="8" fillId="0" borderId="36" xfId="0" applyNumberFormat="1" applyFont="1" applyBorder="1" applyAlignment="1">
      <alignment/>
    </xf>
    <xf numFmtId="179" fontId="8" fillId="0" borderId="36" xfId="0" applyNumberFormat="1" applyFont="1" applyBorder="1" applyAlignment="1">
      <alignment/>
    </xf>
    <xf numFmtId="179" fontId="12" fillId="0" borderId="36" xfId="0" applyNumberFormat="1" applyFont="1" applyBorder="1" applyAlignment="1">
      <alignment/>
    </xf>
    <xf numFmtId="0" fontId="8" fillId="0" borderId="41" xfId="0" applyFont="1" applyBorder="1" applyAlignment="1">
      <alignment horizontal="distributed"/>
    </xf>
    <xf numFmtId="0" fontId="8" fillId="0" borderId="42" xfId="0" applyFont="1" applyBorder="1" applyAlignment="1">
      <alignment/>
    </xf>
    <xf numFmtId="179" fontId="13" fillId="0" borderId="36" xfId="0" applyNumberFormat="1" applyFont="1" applyBorder="1" applyAlignment="1">
      <alignment/>
    </xf>
    <xf numFmtId="176" fontId="13" fillId="0" borderId="33" xfId="0" applyNumberFormat="1" applyFont="1" applyBorder="1" applyAlignment="1">
      <alignment/>
    </xf>
    <xf numFmtId="0" fontId="8" fillId="0" borderId="43" xfId="0" applyFont="1" applyBorder="1" applyAlignment="1">
      <alignment horizontal="distributed"/>
    </xf>
    <xf numFmtId="0" fontId="8" fillId="0" borderId="36" xfId="0" applyFont="1" applyBorder="1" applyAlignment="1">
      <alignment/>
    </xf>
    <xf numFmtId="0" fontId="8" fillId="0" borderId="44" xfId="0" applyFont="1" applyBorder="1" applyAlignment="1">
      <alignment/>
    </xf>
    <xf numFmtId="176" fontId="8" fillId="0" borderId="33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7" xfId="0" applyFont="1" applyBorder="1" applyAlignment="1">
      <alignment shrinkToFit="1"/>
    </xf>
    <xf numFmtId="0" fontId="8" fillId="0" borderId="48" xfId="0" applyFont="1" applyBorder="1" applyAlignment="1">
      <alignment horizontal="center"/>
    </xf>
    <xf numFmtId="177" fontId="8" fillId="0" borderId="48" xfId="0" applyNumberFormat="1" applyFont="1" applyBorder="1" applyAlignment="1">
      <alignment/>
    </xf>
    <xf numFmtId="176" fontId="8" fillId="0" borderId="48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8" fillId="0" borderId="49" xfId="0" applyFont="1" applyBorder="1" applyAlignment="1">
      <alignment/>
    </xf>
    <xf numFmtId="176" fontId="5" fillId="0" borderId="50" xfId="0" applyNumberFormat="1" applyFont="1" applyBorder="1" applyAlignment="1">
      <alignment/>
    </xf>
    <xf numFmtId="0" fontId="8" fillId="0" borderId="0" xfId="0" applyFont="1" applyAlignment="1" quotePrefix="1">
      <alignment horizontal="left" vertical="center"/>
    </xf>
    <xf numFmtId="0" fontId="8" fillId="0" borderId="50" xfId="0" applyFont="1" applyBorder="1" applyAlignment="1" quotePrefix="1">
      <alignment horizontal="center"/>
    </xf>
    <xf numFmtId="49" fontId="8" fillId="0" borderId="40" xfId="0" applyNumberFormat="1" applyFont="1" applyBorder="1" applyAlignment="1">
      <alignment shrinkToFit="1"/>
    </xf>
    <xf numFmtId="49" fontId="8" fillId="0" borderId="37" xfId="0" applyNumberFormat="1" applyFont="1" applyBorder="1" applyAlignment="1">
      <alignment horizontal="left" shrinkToFit="1"/>
    </xf>
    <xf numFmtId="0" fontId="13" fillId="0" borderId="44" xfId="0" applyFont="1" applyBorder="1" applyAlignment="1">
      <alignment/>
    </xf>
    <xf numFmtId="0" fontId="8" fillId="0" borderId="0" xfId="0" applyFont="1" applyAlignment="1" quotePrefix="1">
      <alignment horizontal="left"/>
    </xf>
    <xf numFmtId="176" fontId="13" fillId="0" borderId="48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6" fontId="8" fillId="0" borderId="36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14" fillId="0" borderId="33" xfId="0" applyFont="1" applyBorder="1" applyAlignment="1">
      <alignment horizontal="center"/>
    </xf>
    <xf numFmtId="181" fontId="8" fillId="0" borderId="37" xfId="0" applyNumberFormat="1" applyFont="1" applyBorder="1" applyAlignment="1">
      <alignment horizontal="left" shrinkToFit="1"/>
    </xf>
    <xf numFmtId="178" fontId="8" fillId="0" borderId="36" xfId="0" applyNumberFormat="1" applyFont="1" applyBorder="1" applyAlignment="1">
      <alignment/>
    </xf>
    <xf numFmtId="0" fontId="13" fillId="0" borderId="42" xfId="0" applyFont="1" applyBorder="1" applyAlignment="1">
      <alignment/>
    </xf>
    <xf numFmtId="178" fontId="8" fillId="0" borderId="3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3" fillId="0" borderId="49" xfId="0" applyFont="1" applyBorder="1" applyAlignment="1">
      <alignment/>
    </xf>
    <xf numFmtId="49" fontId="8" fillId="0" borderId="37" xfId="0" applyNumberFormat="1" applyFont="1" applyBorder="1" applyAlignment="1" quotePrefix="1">
      <alignment horizontal="left" shrinkToFit="1"/>
    </xf>
    <xf numFmtId="0" fontId="15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0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52" xfId="0" applyFont="1" applyBorder="1" applyAlignment="1" quotePrefix="1">
      <alignment horizontal="center" vertical="center"/>
    </xf>
    <xf numFmtId="0" fontId="8" fillId="0" borderId="53" xfId="0" applyFont="1" applyBorder="1" applyAlignment="1" quotePrefix="1">
      <alignment horizontal="center" vertical="center"/>
    </xf>
    <xf numFmtId="0" fontId="8" fillId="0" borderId="54" xfId="0" applyFont="1" applyBorder="1" applyAlignment="1">
      <alignment horizontal="centerContinuous" vertical="center"/>
    </xf>
    <xf numFmtId="0" fontId="18" fillId="0" borderId="55" xfId="0" applyFont="1" applyBorder="1" applyAlignment="1">
      <alignment horizontal="centerContinuous" vertical="center"/>
    </xf>
    <xf numFmtId="0" fontId="13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vertical="center"/>
    </xf>
    <xf numFmtId="0" fontId="13" fillId="0" borderId="43" xfId="0" applyFont="1" applyBorder="1" applyAlignment="1">
      <alignment horizontal="distributed" vertical="center" shrinkToFit="1"/>
    </xf>
    <xf numFmtId="0" fontId="8" fillId="0" borderId="0" xfId="0" applyFont="1" applyBorder="1" applyAlignment="1" quotePrefix="1">
      <alignment horizontal="left" vertical="center" shrinkToFit="1"/>
    </xf>
    <xf numFmtId="0" fontId="8" fillId="0" borderId="41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4" xfId="0" applyFont="1" applyBorder="1" applyAlignment="1" quotePrefix="1">
      <alignment horizontal="left"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44" xfId="0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176" fontId="13" fillId="0" borderId="48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59" xfId="0" applyFont="1" applyBorder="1" applyAlignment="1" quotePrefix="1">
      <alignment horizontal="center" vertical="center"/>
    </xf>
    <xf numFmtId="0" fontId="8" fillId="0" borderId="53" xfId="0" applyFont="1" applyBorder="1" applyAlignment="1" quotePrefix="1">
      <alignment horizontal="distributed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 quotePrefix="1">
      <alignment horizontal="center" vertical="center"/>
    </xf>
    <xf numFmtId="0" fontId="8" fillId="0" borderId="43" xfId="0" applyFont="1" applyBorder="1" applyAlignment="1">
      <alignment horizontal="left" vertical="center" shrinkToFit="1"/>
    </xf>
    <xf numFmtId="0" fontId="8" fillId="0" borderId="6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0" borderId="43" xfId="0" applyFont="1" applyBorder="1" applyAlignment="1" quotePrefix="1">
      <alignment horizontal="left" vertical="center" shrinkToFit="1"/>
    </xf>
    <xf numFmtId="0" fontId="8" fillId="0" borderId="43" xfId="0" applyFont="1" applyBorder="1" applyAlignment="1">
      <alignment vertical="center"/>
    </xf>
    <xf numFmtId="0" fontId="8" fillId="0" borderId="43" xfId="0" applyFont="1" applyBorder="1" applyAlignment="1" quotePrefix="1">
      <alignment horizontal="distributed" vertical="center"/>
    </xf>
    <xf numFmtId="0" fontId="13" fillId="0" borderId="41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3" fillId="0" borderId="36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0" fontId="8" fillId="0" borderId="51" xfId="0" applyFont="1" applyBorder="1" applyAlignment="1">
      <alignment horizontal="centerContinuous" vertical="center"/>
    </xf>
    <xf numFmtId="178" fontId="5" fillId="0" borderId="33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80" fontId="8" fillId="0" borderId="36" xfId="0" applyNumberFormat="1" applyFont="1" applyBorder="1" applyAlignment="1">
      <alignment/>
    </xf>
    <xf numFmtId="0" fontId="13" fillId="0" borderId="61" xfId="0" applyFont="1" applyBorder="1" applyAlignment="1">
      <alignment horizontal="distributed" vertical="center"/>
    </xf>
    <xf numFmtId="0" fontId="13" fillId="0" borderId="60" xfId="0" applyFont="1" applyBorder="1" applyAlignment="1">
      <alignment horizontal="distributed" vertical="center"/>
    </xf>
    <xf numFmtId="0" fontId="8" fillId="0" borderId="4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3" fillId="0" borderId="43" xfId="0" applyFont="1" applyBorder="1" applyAlignment="1">
      <alignment vertical="center" wrapText="1"/>
    </xf>
    <xf numFmtId="0" fontId="10" fillId="0" borderId="0" xfId="0" applyFont="1" applyAlignment="1" quotePrefix="1">
      <alignment horizontal="centerContinuous" vertical="center"/>
    </xf>
    <xf numFmtId="0" fontId="15" fillId="0" borderId="0" xfId="0" applyFont="1" applyAlignment="1">
      <alignment horizontal="left" vertical="center" indent="1"/>
    </xf>
    <xf numFmtId="0" fontId="46" fillId="0" borderId="0" xfId="0" applyFont="1" applyAlignment="1">
      <alignment/>
    </xf>
    <xf numFmtId="176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12" fillId="0" borderId="48" xfId="0" applyNumberFormat="1" applyFont="1" applyBorder="1" applyAlignment="1">
      <alignment/>
    </xf>
    <xf numFmtId="0" fontId="13" fillId="0" borderId="0" xfId="0" applyFont="1" applyBorder="1" applyAlignment="1" quotePrefix="1">
      <alignment horizontal="left" vertical="center" shrinkToFit="1"/>
    </xf>
    <xf numFmtId="0" fontId="108" fillId="0" borderId="34" xfId="0" applyFont="1" applyBorder="1" applyAlignment="1">
      <alignment/>
    </xf>
    <xf numFmtId="0" fontId="108" fillId="0" borderId="62" xfId="0" applyFont="1" applyBorder="1" applyAlignment="1">
      <alignment/>
    </xf>
    <xf numFmtId="0" fontId="108" fillId="0" borderId="41" xfId="0" applyFont="1" applyFill="1" applyBorder="1" applyAlignment="1">
      <alignment horizontal="distributed"/>
    </xf>
    <xf numFmtId="0" fontId="108" fillId="0" borderId="38" xfId="0" applyFont="1" applyFill="1" applyBorder="1" applyAlignment="1">
      <alignment/>
    </xf>
    <xf numFmtId="0" fontId="108" fillId="0" borderId="39" xfId="0" applyFont="1" applyFill="1" applyBorder="1" applyAlignment="1">
      <alignment/>
    </xf>
    <xf numFmtId="181" fontId="108" fillId="0" borderId="40" xfId="0" applyNumberFormat="1" applyFont="1" applyFill="1" applyBorder="1" applyAlignment="1">
      <alignment shrinkToFit="1"/>
    </xf>
    <xf numFmtId="0" fontId="108" fillId="0" borderId="36" xfId="0" applyFont="1" applyFill="1" applyBorder="1" applyAlignment="1">
      <alignment horizontal="center"/>
    </xf>
    <xf numFmtId="178" fontId="108" fillId="0" borderId="36" xfId="0" applyNumberFormat="1" applyFont="1" applyBorder="1" applyAlignment="1">
      <alignment/>
    </xf>
    <xf numFmtId="0" fontId="108" fillId="0" borderId="8" xfId="0" applyFont="1" applyBorder="1" applyAlignment="1">
      <alignment/>
    </xf>
    <xf numFmtId="0" fontId="108" fillId="0" borderId="43" xfId="0" applyFont="1" applyFill="1" applyBorder="1" applyAlignment="1">
      <alignment horizontal="distributed"/>
    </xf>
    <xf numFmtId="0" fontId="108" fillId="0" borderId="37" xfId="0" applyFont="1" applyFill="1" applyBorder="1" applyAlignment="1">
      <alignment/>
    </xf>
    <xf numFmtId="0" fontId="108" fillId="0" borderId="8" xfId="0" applyFont="1" applyFill="1" applyBorder="1" applyAlignment="1">
      <alignment/>
    </xf>
    <xf numFmtId="181" fontId="108" fillId="0" borderId="37" xfId="0" applyNumberFormat="1" applyFont="1" applyFill="1" applyBorder="1" applyAlignment="1">
      <alignment horizontal="left" shrinkToFit="1"/>
    </xf>
    <xf numFmtId="0" fontId="108" fillId="0" borderId="33" xfId="0" applyFont="1" applyFill="1" applyBorder="1" applyAlignment="1">
      <alignment horizontal="center"/>
    </xf>
    <xf numFmtId="177" fontId="108" fillId="0" borderId="33" xfId="0" applyNumberFormat="1" applyFont="1" applyBorder="1" applyAlignment="1">
      <alignment/>
    </xf>
    <xf numFmtId="0" fontId="108" fillId="0" borderId="14" xfId="0" applyFont="1" applyBorder="1" applyAlignment="1">
      <alignment/>
    </xf>
    <xf numFmtId="0" fontId="108" fillId="0" borderId="41" xfId="0" applyFont="1" applyBorder="1" applyAlignment="1">
      <alignment horizontal="distributed"/>
    </xf>
    <xf numFmtId="0" fontId="108" fillId="0" borderId="38" xfId="0" applyFont="1" applyBorder="1" applyAlignment="1">
      <alignment/>
    </xf>
    <xf numFmtId="0" fontId="108" fillId="0" borderId="39" xfId="0" applyFont="1" applyBorder="1" applyAlignment="1">
      <alignment/>
    </xf>
    <xf numFmtId="49" fontId="108" fillId="0" borderId="40" xfId="0" applyNumberFormat="1" applyFont="1" applyBorder="1" applyAlignment="1">
      <alignment shrinkToFit="1"/>
    </xf>
    <xf numFmtId="177" fontId="108" fillId="0" borderId="36" xfId="0" applyNumberFormat="1" applyFont="1" applyBorder="1" applyAlignment="1">
      <alignment/>
    </xf>
    <xf numFmtId="0" fontId="108" fillId="0" borderId="45" xfId="0" applyFont="1" applyBorder="1" applyAlignment="1">
      <alignment/>
    </xf>
    <xf numFmtId="0" fontId="108" fillId="0" borderId="46" xfId="0" applyFont="1" applyBorder="1" applyAlignment="1">
      <alignment/>
    </xf>
    <xf numFmtId="0" fontId="108" fillId="0" borderId="47" xfId="0" applyFont="1" applyBorder="1" applyAlignment="1">
      <alignment/>
    </xf>
    <xf numFmtId="49" fontId="108" fillId="0" borderId="47" xfId="0" applyNumberFormat="1" applyFont="1" applyBorder="1" applyAlignment="1">
      <alignment shrinkToFit="1"/>
    </xf>
    <xf numFmtId="0" fontId="108" fillId="0" borderId="48" xfId="0" applyFont="1" applyBorder="1" applyAlignment="1">
      <alignment horizontal="center"/>
    </xf>
    <xf numFmtId="177" fontId="108" fillId="0" borderId="48" xfId="0" applyNumberFormat="1" applyFont="1" applyBorder="1" applyAlignment="1">
      <alignment/>
    </xf>
    <xf numFmtId="0" fontId="108" fillId="0" borderId="22" xfId="0" applyFont="1" applyBorder="1" applyAlignment="1">
      <alignment horizontal="distributed"/>
    </xf>
    <xf numFmtId="181" fontId="108" fillId="0" borderId="40" xfId="0" applyNumberFormat="1" applyFont="1" applyFill="1" applyBorder="1" applyAlignment="1" quotePrefix="1">
      <alignment shrinkToFit="1"/>
    </xf>
    <xf numFmtId="177" fontId="5" fillId="0" borderId="33" xfId="0" applyNumberFormat="1" applyFont="1" applyBorder="1" applyAlignment="1">
      <alignment/>
    </xf>
    <xf numFmtId="0" fontId="13" fillId="0" borderId="51" xfId="0" applyFont="1" applyBorder="1" applyAlignment="1">
      <alignment/>
    </xf>
    <xf numFmtId="0" fontId="14" fillId="0" borderId="43" xfId="0" applyFont="1" applyBorder="1" applyAlignment="1">
      <alignment horizontal="center"/>
    </xf>
    <xf numFmtId="181" fontId="108" fillId="0" borderId="40" xfId="0" applyNumberFormat="1" applyFont="1" applyBorder="1" applyAlignment="1">
      <alignment shrinkToFit="1"/>
    </xf>
    <xf numFmtId="0" fontId="108" fillId="0" borderId="35" xfId="0" applyFont="1" applyFill="1" applyBorder="1" applyAlignment="1">
      <alignment horizontal="center"/>
    </xf>
    <xf numFmtId="0" fontId="108" fillId="0" borderId="57" xfId="0" applyFont="1" applyFill="1" applyBorder="1" applyAlignment="1">
      <alignment/>
    </xf>
    <xf numFmtId="0" fontId="108" fillId="0" borderId="0" xfId="0" applyFont="1" applyFill="1" applyBorder="1" applyAlignment="1">
      <alignment horizontal="distributed"/>
    </xf>
    <xf numFmtId="49" fontId="108" fillId="0" borderId="37" xfId="0" applyNumberFormat="1" applyFont="1" applyBorder="1" applyAlignment="1">
      <alignment shrinkToFit="1"/>
    </xf>
    <xf numFmtId="0" fontId="108" fillId="0" borderId="37" xfId="0" applyFont="1" applyBorder="1" applyAlignment="1">
      <alignment/>
    </xf>
    <xf numFmtId="0" fontId="108" fillId="0" borderId="35" xfId="0" applyFont="1" applyBorder="1" applyAlignment="1">
      <alignment horizontal="center"/>
    </xf>
    <xf numFmtId="0" fontId="108" fillId="0" borderId="57" xfId="0" applyFont="1" applyBorder="1" applyAlignment="1">
      <alignment/>
    </xf>
    <xf numFmtId="0" fontId="108" fillId="0" borderId="0" xfId="0" applyFont="1" applyBorder="1" applyAlignment="1">
      <alignment horizontal="distributed"/>
    </xf>
    <xf numFmtId="0" fontId="108" fillId="0" borderId="43" xfId="0" applyFont="1" applyFill="1" applyBorder="1" applyAlignment="1" quotePrefix="1">
      <alignment horizontal="distributed"/>
    </xf>
    <xf numFmtId="0" fontId="8" fillId="0" borderId="8" xfId="0" applyFont="1" applyBorder="1" applyAlignment="1" quotePrefix="1">
      <alignment horizontal="distributed" vertical="center"/>
    </xf>
    <xf numFmtId="0" fontId="8" fillId="0" borderId="37" xfId="0" applyFont="1" applyBorder="1" applyAlignment="1" quotePrefix="1">
      <alignment horizontal="distributed" vertical="center"/>
    </xf>
    <xf numFmtId="181" fontId="108" fillId="0" borderId="37" xfId="0" applyNumberFormat="1" applyFont="1" applyBorder="1" applyAlignment="1">
      <alignment horizontal="left" shrinkToFit="1"/>
    </xf>
    <xf numFmtId="181" fontId="108" fillId="0" borderId="37" xfId="0" applyNumberFormat="1" applyFont="1" applyFill="1" applyBorder="1" applyAlignment="1" quotePrefix="1">
      <alignment horizontal="left" shrinkToFit="1"/>
    </xf>
    <xf numFmtId="181" fontId="8" fillId="0" borderId="40" xfId="0" applyNumberFormat="1" applyFont="1" applyBorder="1" applyAlignment="1">
      <alignment shrinkToFit="1"/>
    </xf>
    <xf numFmtId="179" fontId="109" fillId="0" borderId="36" xfId="0" applyNumberFormat="1" applyFont="1" applyBorder="1" applyAlignment="1">
      <alignment/>
    </xf>
    <xf numFmtId="176" fontId="109" fillId="0" borderId="48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57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10" fillId="0" borderId="44" xfId="0" applyFont="1" applyBorder="1" applyAlignment="1">
      <alignment/>
    </xf>
    <xf numFmtId="0" fontId="9" fillId="0" borderId="0" xfId="0" applyFont="1" applyAlignment="1">
      <alignment horizontal="left" vertical="center"/>
    </xf>
    <xf numFmtId="179" fontId="13" fillId="0" borderId="36" xfId="0" applyNumberFormat="1" applyFont="1" applyBorder="1" applyAlignment="1">
      <alignment vertical="center"/>
    </xf>
    <xf numFmtId="0" fontId="8" fillId="0" borderId="0" xfId="0" applyFont="1" applyAlignment="1" quotePrefix="1">
      <alignment/>
    </xf>
    <xf numFmtId="0" fontId="13" fillId="0" borderId="51" xfId="0" applyFont="1" applyBorder="1" applyAlignment="1" quotePrefix="1">
      <alignment horizontal="left" vertical="center"/>
    </xf>
    <xf numFmtId="0" fontId="108" fillId="0" borderId="43" xfId="0" applyFont="1" applyBorder="1" applyAlignment="1" quotePrefix="1">
      <alignment horizontal="distributed"/>
    </xf>
    <xf numFmtId="196" fontId="8" fillId="0" borderId="36" xfId="0" applyNumberFormat="1" applyFont="1" applyBorder="1" applyAlignment="1">
      <alignment/>
    </xf>
    <xf numFmtId="196" fontId="8" fillId="0" borderId="33" xfId="0" applyNumberFormat="1" applyFont="1" applyBorder="1" applyAlignment="1">
      <alignment/>
    </xf>
    <xf numFmtId="196" fontId="108" fillId="0" borderId="36" xfId="0" applyNumberFormat="1" applyFont="1" applyBorder="1" applyAlignment="1">
      <alignment/>
    </xf>
    <xf numFmtId="196" fontId="108" fillId="0" borderId="33" xfId="0" applyNumberFormat="1" applyFont="1" applyBorder="1" applyAlignment="1">
      <alignment/>
    </xf>
    <xf numFmtId="0" fontId="8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34" xfId="0" applyFont="1" applyBorder="1" applyAlignment="1">
      <alignment/>
    </xf>
    <xf numFmtId="0" fontId="8" fillId="0" borderId="62" xfId="0" applyFont="1" applyBorder="1" applyAlignment="1">
      <alignment/>
    </xf>
    <xf numFmtId="179" fontId="12" fillId="0" borderId="35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37" xfId="0" applyFont="1" applyBorder="1" applyAlignment="1">
      <alignment/>
    </xf>
    <xf numFmtId="176" fontId="8" fillId="0" borderId="33" xfId="0" applyNumberFormat="1" applyFont="1" applyBorder="1" applyAlignment="1">
      <alignment/>
    </xf>
    <xf numFmtId="176" fontId="12" fillId="0" borderId="33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 horizontal="distributed"/>
    </xf>
    <xf numFmtId="176" fontId="13" fillId="0" borderId="33" xfId="0" applyNumberFormat="1" applyFont="1" applyBorder="1" applyAlignment="1">
      <alignment/>
    </xf>
    <xf numFmtId="0" fontId="13" fillId="0" borderId="44" xfId="0" applyFont="1" applyBorder="1" applyAlignment="1">
      <alignment/>
    </xf>
    <xf numFmtId="181" fontId="14" fillId="0" borderId="40" xfId="0" applyNumberFormat="1" applyFont="1" applyBorder="1" applyAlignment="1">
      <alignment shrinkToFit="1"/>
    </xf>
    <xf numFmtId="181" fontId="14" fillId="0" borderId="37" xfId="0" applyNumberFormat="1" applyFont="1" applyBorder="1" applyAlignment="1">
      <alignment horizontal="left" shrinkToFit="1"/>
    </xf>
    <xf numFmtId="180" fontId="8" fillId="0" borderId="33" xfId="0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0" fontId="8" fillId="0" borderId="3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9" fontId="13" fillId="0" borderId="35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6" fontId="13" fillId="0" borderId="33" xfId="0" applyNumberFormat="1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62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13" fillId="0" borderId="44" xfId="0" applyFont="1" applyBorder="1" applyAlignment="1" quotePrefix="1">
      <alignment horizontal="left" vertical="center"/>
    </xf>
    <xf numFmtId="0" fontId="8" fillId="0" borderId="61" xfId="0" applyFont="1" applyBorder="1" applyAlignment="1">
      <alignment vertical="center"/>
    </xf>
    <xf numFmtId="0" fontId="13" fillId="0" borderId="43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28" fillId="0" borderId="51" xfId="0" applyFont="1" applyBorder="1" applyAlignment="1">
      <alignment/>
    </xf>
    <xf numFmtId="0" fontId="108" fillId="0" borderId="36" xfId="0" applyFont="1" applyBorder="1" applyAlignment="1">
      <alignment horizontal="center"/>
    </xf>
    <xf numFmtId="179" fontId="108" fillId="0" borderId="36" xfId="0" applyNumberFormat="1" applyFont="1" applyBorder="1" applyAlignment="1">
      <alignment/>
    </xf>
    <xf numFmtId="0" fontId="108" fillId="0" borderId="33" xfId="0" applyFont="1" applyBorder="1" applyAlignment="1">
      <alignment horizontal="center"/>
    </xf>
    <xf numFmtId="176" fontId="108" fillId="0" borderId="33" xfId="0" applyNumberFormat="1" applyFont="1" applyBorder="1" applyAlignment="1">
      <alignment/>
    </xf>
    <xf numFmtId="0" fontId="108" fillId="0" borderId="43" xfId="0" applyFont="1" applyBorder="1" applyAlignment="1">
      <alignment horizontal="distributed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49" fontId="8" fillId="0" borderId="37" xfId="0" applyNumberFormat="1" applyFont="1" applyBorder="1" applyAlignment="1">
      <alignment shrinkToFit="1"/>
    </xf>
    <xf numFmtId="0" fontId="108" fillId="0" borderId="0" xfId="0" applyFont="1" applyFill="1" applyBorder="1" applyAlignment="1">
      <alignment horizontal="left"/>
    </xf>
    <xf numFmtId="0" fontId="111" fillId="0" borderId="43" xfId="0" applyNumberFormat="1" applyFont="1" applyBorder="1" applyAlignment="1" quotePrefix="1">
      <alignment horizontal="center" vertical="center"/>
    </xf>
    <xf numFmtId="0" fontId="8" fillId="0" borderId="41" xfId="0" applyNumberFormat="1" applyFont="1" applyBorder="1" applyAlignment="1">
      <alignment vertical="center"/>
    </xf>
    <xf numFmtId="0" fontId="13" fillId="0" borderId="43" xfId="0" applyNumberFormat="1" applyFont="1" applyBorder="1" applyAlignment="1">
      <alignment horizontal="distributed" vertical="center" shrinkToFit="1"/>
    </xf>
    <xf numFmtId="0" fontId="8" fillId="0" borderId="41" xfId="0" applyNumberFormat="1" applyFont="1" applyBorder="1" applyAlignment="1">
      <alignment horizontal="distributed" vertical="center"/>
    </xf>
    <xf numFmtId="0" fontId="19" fillId="0" borderId="0" xfId="0" applyNumberFormat="1" applyFont="1" applyAlignment="1">
      <alignment horizontal="distributed" indent="1"/>
    </xf>
    <xf numFmtId="0" fontId="8" fillId="0" borderId="43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 wrapText="1"/>
    </xf>
    <xf numFmtId="0" fontId="9" fillId="0" borderId="0" xfId="0" applyFont="1" applyAlignment="1" quotePrefix="1">
      <alignment horizontal="left" vertical="center"/>
    </xf>
    <xf numFmtId="181" fontId="108" fillId="0" borderId="40" xfId="0" applyNumberFormat="1" applyFont="1" applyBorder="1" applyAlignment="1" quotePrefix="1">
      <alignment shrinkToFit="1"/>
    </xf>
    <xf numFmtId="181" fontId="8" fillId="0" borderId="40" xfId="0" applyNumberFormat="1" applyFont="1" applyBorder="1" applyAlignment="1" quotePrefix="1">
      <alignment shrinkToFit="1"/>
    </xf>
    <xf numFmtId="0" fontId="14" fillId="0" borderId="43" xfId="0" applyFont="1" applyBorder="1" applyAlignment="1">
      <alignment horizontal="distributed"/>
    </xf>
    <xf numFmtId="0" fontId="8" fillId="0" borderId="63" xfId="0" applyFont="1" applyBorder="1" applyAlignment="1">
      <alignment/>
    </xf>
    <xf numFmtId="49" fontId="8" fillId="0" borderId="64" xfId="0" applyNumberFormat="1" applyFont="1" applyBorder="1" applyAlignment="1">
      <alignment shrinkToFit="1"/>
    </xf>
    <xf numFmtId="185" fontId="8" fillId="0" borderId="33" xfId="104" applyNumberFormat="1" applyFont="1" applyBorder="1" applyAlignment="1">
      <alignment/>
    </xf>
    <xf numFmtId="181" fontId="108" fillId="0" borderId="37" xfId="0" applyNumberFormat="1" applyFont="1" applyBorder="1" applyAlignment="1" quotePrefix="1">
      <alignment horizontal="left" shrinkToFit="1"/>
    </xf>
    <xf numFmtId="0" fontId="108" fillId="0" borderId="41" xfId="0" applyFont="1" applyBorder="1" applyAlignment="1">
      <alignment shrinkToFit="1"/>
    </xf>
    <xf numFmtId="181" fontId="8" fillId="0" borderId="37" xfId="0" applyNumberFormat="1" applyFont="1" applyBorder="1" applyAlignment="1" quotePrefix="1">
      <alignment horizontal="left" shrinkToFit="1"/>
    </xf>
    <xf numFmtId="0" fontId="108" fillId="0" borderId="41" xfId="0" applyFont="1" applyBorder="1" applyAlignment="1">
      <alignment horizontal="distributed" shrinkToFit="1"/>
    </xf>
    <xf numFmtId="0" fontId="108" fillId="0" borderId="43" xfId="0" applyFont="1" applyBorder="1" applyAlignment="1" quotePrefix="1">
      <alignment horizontal="center"/>
    </xf>
    <xf numFmtId="196" fontId="8" fillId="0" borderId="33" xfId="104" applyNumberFormat="1" applyFont="1" applyBorder="1" applyAlignment="1">
      <alignment/>
    </xf>
    <xf numFmtId="0" fontId="108" fillId="0" borderId="43" xfId="0" applyFont="1" applyBorder="1" applyAlignment="1">
      <alignment horizontal="distributed" shrinkToFit="1"/>
    </xf>
    <xf numFmtId="0" fontId="0" fillId="0" borderId="43" xfId="0" applyFill="1" applyBorder="1" applyAlignment="1" quotePrefix="1">
      <alignment horizontal="distributed"/>
    </xf>
    <xf numFmtId="178" fontId="108" fillId="0" borderId="33" xfId="0" applyNumberFormat="1" applyFont="1" applyBorder="1" applyAlignment="1">
      <alignment/>
    </xf>
    <xf numFmtId="176" fontId="112" fillId="0" borderId="33" xfId="0" applyNumberFormat="1" applyFont="1" applyFill="1" applyBorder="1" applyAlignment="1">
      <alignment vertical="center"/>
    </xf>
    <xf numFmtId="0" fontId="108" fillId="0" borderId="0" xfId="0" applyFont="1" applyBorder="1" applyAlignment="1">
      <alignment shrinkToFit="1"/>
    </xf>
    <xf numFmtId="176" fontId="109" fillId="0" borderId="33" xfId="0" applyNumberFormat="1" applyFont="1" applyBorder="1" applyAlignment="1">
      <alignment/>
    </xf>
    <xf numFmtId="0" fontId="8" fillId="0" borderId="2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82" fontId="8" fillId="0" borderId="33" xfId="104" applyNumberFormat="1" applyFont="1" applyBorder="1" applyAlignment="1">
      <alignment/>
    </xf>
    <xf numFmtId="0" fontId="14" fillId="0" borderId="43" xfId="0" applyFont="1" applyBorder="1" applyAlignment="1">
      <alignment horizontal="distributed"/>
    </xf>
    <xf numFmtId="0" fontId="8" fillId="0" borderId="43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3" fillId="0" borderId="56" xfId="0" applyFont="1" applyBorder="1" applyAlignment="1">
      <alignment horizontal="centerContinuous" vertical="center"/>
    </xf>
    <xf numFmtId="0" fontId="10" fillId="0" borderId="5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8" xfId="0" applyFont="1" applyBorder="1" applyAlignment="1">
      <alignment horizontal="centerContinuous"/>
    </xf>
    <xf numFmtId="0" fontId="10" fillId="0" borderId="68" xfId="0" applyFont="1" applyBorder="1" applyAlignment="1">
      <alignment horizontal="left"/>
    </xf>
    <xf numFmtId="0" fontId="10" fillId="0" borderId="68" xfId="0" applyFont="1" applyBorder="1" applyAlignment="1" quotePrefix="1">
      <alignment horizontal="left"/>
    </xf>
    <xf numFmtId="0" fontId="10" fillId="0" borderId="68" xfId="0" applyFont="1" applyBorder="1" applyAlignment="1" quotePrefix="1">
      <alignment horizontal="distributed"/>
    </xf>
    <xf numFmtId="0" fontId="10" fillId="0" borderId="51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69" xfId="0" applyFont="1" applyBorder="1" applyAlignment="1" quotePrefix="1">
      <alignment horizontal="left"/>
    </xf>
    <xf numFmtId="0" fontId="10" fillId="0" borderId="69" xfId="0" applyFont="1" applyBorder="1" applyAlignment="1" quotePrefix="1">
      <alignment horizontal="distributed"/>
    </xf>
    <xf numFmtId="0" fontId="15" fillId="0" borderId="5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7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3" xfId="0" applyFont="1" applyBorder="1" applyAlignment="1" quotePrefix="1">
      <alignment vertical="center"/>
    </xf>
    <xf numFmtId="0" fontId="15" fillId="0" borderId="44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0" fontId="9" fillId="0" borderId="68" xfId="0" applyFont="1" applyBorder="1" applyAlignment="1">
      <alignment vertical="center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5" fillId="0" borderId="68" xfId="0" applyFont="1" applyBorder="1" applyAlignment="1">
      <alignment horizontal="right" vertical="center"/>
    </xf>
    <xf numFmtId="193" fontId="15" fillId="0" borderId="68" xfId="0" applyNumberFormat="1" applyFont="1" applyBorder="1" applyAlignment="1">
      <alignment horizontal="right" vertical="center"/>
    </xf>
    <xf numFmtId="0" fontId="15" fillId="0" borderId="68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8" xfId="0" applyFont="1" applyBorder="1" applyAlignment="1">
      <alignment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69" xfId="0" applyFont="1" applyBorder="1" applyAlignment="1">
      <alignment horizontal="right" vertical="center"/>
    </xf>
    <xf numFmtId="0" fontId="15" fillId="0" borderId="69" xfId="0" applyNumberFormat="1" applyFont="1" applyBorder="1" applyAlignment="1">
      <alignment horizontal="right" vertical="center"/>
    </xf>
    <xf numFmtId="0" fontId="15" fillId="0" borderId="69" xfId="0" applyFont="1" applyBorder="1" applyAlignment="1" quotePrefix="1">
      <alignment horizontal="right" vertical="center"/>
    </xf>
    <xf numFmtId="0" fontId="15" fillId="0" borderId="69" xfId="0" applyNumberFormat="1" applyFont="1" applyBorder="1" applyAlignment="1" quotePrefix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15" fillId="0" borderId="71" xfId="0" applyFont="1" applyBorder="1" applyAlignment="1">
      <alignment horizontal="left" vertical="center" indent="1"/>
    </xf>
    <xf numFmtId="0" fontId="15" fillId="0" borderId="71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15" fillId="0" borderId="71" xfId="0" applyFont="1" applyBorder="1" applyAlignment="1">
      <alignment horizontal="right" vertical="center"/>
    </xf>
    <xf numFmtId="0" fontId="15" fillId="0" borderId="71" xfId="0" applyNumberFormat="1" applyFont="1" applyBorder="1" applyAlignment="1">
      <alignment horizontal="right" vertical="center"/>
    </xf>
    <xf numFmtId="0" fontId="15" fillId="0" borderId="71" xfId="0" applyFont="1" applyBorder="1" applyAlignment="1">
      <alignment horizontal="left" vertical="center"/>
    </xf>
    <xf numFmtId="0" fontId="14" fillId="0" borderId="22" xfId="0" applyFont="1" applyBorder="1" applyAlignment="1">
      <alignment horizontal="distributed"/>
    </xf>
    <xf numFmtId="181" fontId="14" fillId="0" borderId="47" xfId="0" applyNumberFormat="1" applyFont="1" applyBorder="1" applyAlignment="1">
      <alignment horizontal="left" shrinkToFit="1"/>
    </xf>
    <xf numFmtId="0" fontId="14" fillId="0" borderId="48" xfId="0" applyFont="1" applyBorder="1" applyAlignment="1">
      <alignment horizontal="center"/>
    </xf>
    <xf numFmtId="176" fontId="8" fillId="0" borderId="36" xfId="0" applyNumberFormat="1" applyFont="1" applyBorder="1" applyAlignment="1">
      <alignment horizontal="right"/>
    </xf>
    <xf numFmtId="187" fontId="8" fillId="0" borderId="33" xfId="0" applyNumberFormat="1" applyFont="1" applyBorder="1" applyAlignment="1">
      <alignment/>
    </xf>
    <xf numFmtId="0" fontId="108" fillId="0" borderId="34" xfId="0" applyFont="1" applyBorder="1" applyAlignment="1">
      <alignment horizontal="center"/>
    </xf>
    <xf numFmtId="0" fontId="110" fillId="0" borderId="49" xfId="0" applyFont="1" applyBorder="1" applyAlignment="1">
      <alignment/>
    </xf>
    <xf numFmtId="182" fontId="108" fillId="0" borderId="33" xfId="104" applyNumberFormat="1" applyFont="1" applyBorder="1" applyAlignment="1">
      <alignment/>
    </xf>
    <xf numFmtId="179" fontId="109" fillId="0" borderId="35" xfId="0" applyNumberFormat="1" applyFont="1" applyBorder="1" applyAlignment="1">
      <alignment/>
    </xf>
    <xf numFmtId="176" fontId="108" fillId="0" borderId="36" xfId="0" applyNumberFormat="1" applyFont="1" applyBorder="1" applyAlignment="1">
      <alignment/>
    </xf>
    <xf numFmtId="181" fontId="110" fillId="0" borderId="40" xfId="0" applyNumberFormat="1" applyFont="1" applyBorder="1" applyAlignment="1">
      <alignment shrinkToFit="1"/>
    </xf>
    <xf numFmtId="0" fontId="110" fillId="0" borderId="43" xfId="0" applyFont="1" applyBorder="1" applyAlignment="1">
      <alignment horizontal="distributed"/>
    </xf>
    <xf numFmtId="181" fontId="110" fillId="0" borderId="37" xfId="0" applyNumberFormat="1" applyFont="1" applyBorder="1" applyAlignment="1">
      <alignment horizontal="left" shrinkToFit="1"/>
    </xf>
    <xf numFmtId="0" fontId="110" fillId="0" borderId="33" xfId="0" applyFont="1" applyBorder="1" applyAlignment="1">
      <alignment horizontal="center"/>
    </xf>
    <xf numFmtId="0" fontId="9" fillId="0" borderId="0" xfId="0" applyFont="1" applyAlignment="1" quotePrefix="1">
      <alignment vertical="center"/>
    </xf>
    <xf numFmtId="0" fontId="108" fillId="0" borderId="43" xfId="0" applyFont="1" applyFill="1" applyBorder="1" applyAlignment="1">
      <alignment horizontal="center"/>
    </xf>
    <xf numFmtId="198" fontId="8" fillId="0" borderId="33" xfId="0" applyNumberFormat="1" applyFont="1" applyBorder="1" applyAlignment="1">
      <alignment/>
    </xf>
    <xf numFmtId="0" fontId="28" fillId="0" borderId="42" xfId="0" applyFont="1" applyBorder="1" applyAlignment="1">
      <alignment/>
    </xf>
    <xf numFmtId="0" fontId="113" fillId="0" borderId="44" xfId="0" applyFont="1" applyBorder="1" applyAlignment="1">
      <alignment/>
    </xf>
    <xf numFmtId="196" fontId="108" fillId="0" borderId="48" xfId="0" applyNumberFormat="1" applyFont="1" applyBorder="1" applyAlignment="1">
      <alignment/>
    </xf>
    <xf numFmtId="181" fontId="108" fillId="0" borderId="47" xfId="0" applyNumberFormat="1" applyFont="1" applyBorder="1" applyAlignment="1">
      <alignment horizontal="left" shrinkToFit="1"/>
    </xf>
    <xf numFmtId="0" fontId="14" fillId="0" borderId="43" xfId="0" applyFont="1" applyBorder="1" applyAlignment="1">
      <alignment horizontal="distributed"/>
    </xf>
    <xf numFmtId="0" fontId="113" fillId="0" borderId="51" xfId="0" applyFont="1" applyBorder="1" applyAlignment="1">
      <alignment/>
    </xf>
    <xf numFmtId="180" fontId="8" fillId="0" borderId="48" xfId="0" applyNumberFormat="1" applyFont="1" applyBorder="1" applyAlignment="1">
      <alignment/>
    </xf>
    <xf numFmtId="0" fontId="8" fillId="0" borderId="43" xfId="0" applyFont="1" applyBorder="1" applyAlignment="1">
      <alignment horizontal="center" shrinkToFit="1"/>
    </xf>
    <xf numFmtId="0" fontId="108" fillId="0" borderId="43" xfId="0" applyFont="1" applyBorder="1" applyAlignment="1" quotePrefix="1">
      <alignment horizontal="left" vertical="center" shrinkToFit="1"/>
    </xf>
    <xf numFmtId="0" fontId="110" fillId="0" borderId="36" xfId="0" applyFont="1" applyBorder="1" applyAlignment="1">
      <alignment horizontal="center"/>
    </xf>
    <xf numFmtId="181" fontId="110" fillId="0" borderId="40" xfId="0" applyNumberFormat="1" applyFont="1" applyFill="1" applyBorder="1" applyAlignment="1" quotePrefix="1">
      <alignment shrinkToFit="1"/>
    </xf>
    <xf numFmtId="0" fontId="108" fillId="0" borderId="45" xfId="0" applyFont="1" applyBorder="1" applyAlignment="1">
      <alignment horizontal="center"/>
    </xf>
    <xf numFmtId="0" fontId="13" fillId="0" borderId="51" xfId="0" applyFont="1" applyBorder="1" applyAlignment="1">
      <alignment shrinkToFit="1"/>
    </xf>
    <xf numFmtId="0" fontId="14" fillId="0" borderId="43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199" fontId="108" fillId="0" borderId="37" xfId="0" applyNumberFormat="1" applyFont="1" applyBorder="1" applyAlignment="1" quotePrefix="1">
      <alignment horizontal="left" shrinkToFit="1"/>
    </xf>
    <xf numFmtId="0" fontId="13" fillId="0" borderId="44" xfId="0" applyFont="1" applyBorder="1" applyAlignment="1">
      <alignment shrinkToFit="1"/>
    </xf>
    <xf numFmtId="0" fontId="13" fillId="0" borderId="42" xfId="0" applyFont="1" applyBorder="1" applyAlignment="1">
      <alignment shrinkToFit="1"/>
    </xf>
    <xf numFmtId="0" fontId="13" fillId="0" borderId="49" xfId="0" applyFont="1" applyBorder="1" applyAlignment="1">
      <alignment shrinkToFit="1"/>
    </xf>
    <xf numFmtId="181" fontId="110" fillId="0" borderId="40" xfId="0" applyNumberFormat="1" applyFont="1" applyBorder="1" applyAlignment="1" quotePrefix="1">
      <alignment shrinkToFit="1"/>
    </xf>
    <xf numFmtId="0" fontId="108" fillId="0" borderId="43" xfId="0" applyFont="1" applyBorder="1" applyAlignment="1">
      <alignment horizontal="center"/>
    </xf>
    <xf numFmtId="0" fontId="108" fillId="0" borderId="43" xfId="0" applyFont="1" applyBorder="1" applyAlignment="1">
      <alignment shrinkToFit="1"/>
    </xf>
    <xf numFmtId="0" fontId="114" fillId="0" borderId="43" xfId="0" applyFont="1" applyFill="1" applyBorder="1" applyAlignment="1" quotePrefix="1">
      <alignment horizontal="distributed"/>
    </xf>
    <xf numFmtId="181" fontId="108" fillId="0" borderId="47" xfId="0" applyNumberFormat="1" applyFont="1" applyBorder="1" applyAlignment="1" quotePrefix="1">
      <alignment horizontal="left" shrinkToFit="1"/>
    </xf>
    <xf numFmtId="0" fontId="115" fillId="0" borderId="43" xfId="0" applyFont="1" applyFill="1" applyBorder="1" applyAlignment="1" quotePrefix="1">
      <alignment horizontal="center"/>
    </xf>
    <xf numFmtId="0" fontId="116" fillId="0" borderId="34" xfId="0" applyFont="1" applyBorder="1" applyAlignment="1">
      <alignment horizontal="center"/>
    </xf>
    <xf numFmtId="0" fontId="108" fillId="0" borderId="51" xfId="0" applyFont="1" applyBorder="1" applyAlignment="1" quotePrefix="1">
      <alignment shrinkToFit="1"/>
    </xf>
    <xf numFmtId="196" fontId="8" fillId="0" borderId="48" xfId="0" applyNumberFormat="1" applyFont="1" applyBorder="1" applyAlignment="1">
      <alignment/>
    </xf>
    <xf numFmtId="0" fontId="108" fillId="0" borderId="63" xfId="0" applyFont="1" applyFill="1" applyBorder="1" applyAlignment="1">
      <alignment/>
    </xf>
    <xf numFmtId="181" fontId="108" fillId="0" borderId="64" xfId="0" applyNumberFormat="1" applyFont="1" applyFill="1" applyBorder="1" applyAlignment="1">
      <alignment shrinkToFit="1"/>
    </xf>
    <xf numFmtId="178" fontId="108" fillId="0" borderId="35" xfId="0" applyNumberFormat="1" applyFont="1" applyBorder="1" applyAlignment="1">
      <alignment/>
    </xf>
    <xf numFmtId="179" fontId="13" fillId="0" borderId="35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81" fontId="8" fillId="0" borderId="37" xfId="0" applyNumberFormat="1" applyFont="1" applyFill="1" applyBorder="1" applyAlignment="1">
      <alignment horizontal="left" shrinkToFit="1"/>
    </xf>
    <xf numFmtId="0" fontId="89" fillId="0" borderId="43" xfId="0" applyFont="1" applyBorder="1" applyAlignment="1">
      <alignment horizontal="center"/>
    </xf>
    <xf numFmtId="0" fontId="89" fillId="0" borderId="43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17" fillId="0" borderId="0" xfId="175" applyFont="1" quotePrefix="1">
      <alignment vertical="center"/>
      <protection/>
    </xf>
    <xf numFmtId="0" fontId="117" fillId="0" borderId="0" xfId="175" applyFont="1">
      <alignment vertical="center"/>
      <protection/>
    </xf>
    <xf numFmtId="196" fontId="108" fillId="0" borderId="36" xfId="0" applyNumberFormat="1" applyFont="1" applyBorder="1" applyAlignment="1">
      <alignment/>
    </xf>
    <xf numFmtId="177" fontId="8" fillId="0" borderId="36" xfId="0" applyNumberFormat="1" applyFont="1" applyBorder="1" applyAlignment="1">
      <alignment/>
    </xf>
    <xf numFmtId="196" fontId="108" fillId="0" borderId="33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8" fontId="108" fillId="0" borderId="36" xfId="0" applyNumberFormat="1" applyFont="1" applyBorder="1" applyAlignment="1">
      <alignment/>
    </xf>
    <xf numFmtId="177" fontId="108" fillId="0" borderId="33" xfId="0" applyNumberFormat="1" applyFont="1" applyBorder="1" applyAlignment="1">
      <alignment/>
    </xf>
    <xf numFmtId="196" fontId="13" fillId="0" borderId="33" xfId="0" applyNumberFormat="1" applyFont="1" applyBorder="1" applyAlignment="1">
      <alignment/>
    </xf>
    <xf numFmtId="0" fontId="111" fillId="0" borderId="43" xfId="0" applyFont="1" applyFill="1" applyBorder="1" applyAlignment="1">
      <alignment horizontal="distributed"/>
    </xf>
    <xf numFmtId="181" fontId="111" fillId="0" borderId="37" xfId="0" applyNumberFormat="1" applyFont="1" applyFill="1" applyBorder="1" applyAlignment="1">
      <alignment horizontal="left" shrinkToFit="1"/>
    </xf>
    <xf numFmtId="0" fontId="8" fillId="0" borderId="33" xfId="0" applyFont="1" applyFill="1" applyBorder="1" applyAlignment="1">
      <alignment horizontal="center"/>
    </xf>
    <xf numFmtId="184" fontId="108" fillId="0" borderId="33" xfId="0" applyNumberFormat="1" applyFont="1" applyBorder="1" applyAlignment="1">
      <alignment/>
    </xf>
    <xf numFmtId="176" fontId="108" fillId="0" borderId="35" xfId="0" applyNumberFormat="1" applyFont="1" applyBorder="1" applyAlignment="1">
      <alignment/>
    </xf>
    <xf numFmtId="193" fontId="15" fillId="0" borderId="68" xfId="0" applyNumberFormat="1" applyFont="1" applyBorder="1" applyAlignment="1">
      <alignment horizontal="left" vertical="center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108" fillId="0" borderId="43" xfId="0" applyFont="1" applyFill="1" applyBorder="1" applyAlignment="1">
      <alignment horizontal="distributed"/>
    </xf>
    <xf numFmtId="0" fontId="110" fillId="0" borderId="44" xfId="0" applyFont="1" applyBorder="1" applyAlignment="1">
      <alignment shrinkToFit="1"/>
    </xf>
    <xf numFmtId="0" fontId="8" fillId="0" borderId="51" xfId="0" applyFont="1" applyBorder="1" applyAlignment="1">
      <alignment shrinkToFit="1"/>
    </xf>
    <xf numFmtId="0" fontId="118" fillId="0" borderId="41" xfId="0" applyFont="1" applyFill="1" applyBorder="1" applyAlignment="1">
      <alignment horizontal="center" shrinkToFit="1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108" fillId="0" borderId="43" xfId="0" applyFont="1" applyFill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108" fillId="0" borderId="43" xfId="0" applyFont="1" applyFill="1" applyBorder="1" applyAlignment="1">
      <alignment horizontal="distributed"/>
    </xf>
    <xf numFmtId="180" fontId="13" fillId="0" borderId="33" xfId="0" applyNumberFormat="1" applyFont="1" applyBorder="1" applyAlignment="1">
      <alignment/>
    </xf>
    <xf numFmtId="0" fontId="108" fillId="0" borderId="22" xfId="0" applyFont="1" applyBorder="1" applyAlignment="1" quotePrefix="1">
      <alignment horizontal="distributed"/>
    </xf>
    <xf numFmtId="0" fontId="108" fillId="0" borderId="22" xfId="0" applyFont="1" applyBorder="1" applyAlignment="1">
      <alignment horizontal="center"/>
    </xf>
    <xf numFmtId="176" fontId="8" fillId="0" borderId="33" xfId="0" applyNumberFormat="1" applyFont="1" applyBorder="1" applyAlignment="1">
      <alignment horizontal="right"/>
    </xf>
    <xf numFmtId="0" fontId="108" fillId="0" borderId="47" xfId="0" applyFont="1" applyFill="1" applyBorder="1" applyAlignment="1">
      <alignment/>
    </xf>
    <xf numFmtId="0" fontId="108" fillId="0" borderId="46" xfId="0" applyFont="1" applyFill="1" applyBorder="1" applyAlignment="1">
      <alignment/>
    </xf>
    <xf numFmtId="187" fontId="13" fillId="0" borderId="33" xfId="0" applyNumberFormat="1" applyFont="1" applyBorder="1" applyAlignment="1">
      <alignment/>
    </xf>
    <xf numFmtId="177" fontId="108" fillId="0" borderId="35" xfId="0" applyNumberFormat="1" applyFont="1" applyBorder="1" applyAlignment="1">
      <alignment/>
    </xf>
    <xf numFmtId="181" fontId="14" fillId="0" borderId="64" xfId="0" applyNumberFormat="1" applyFont="1" applyBorder="1" applyAlignment="1">
      <alignment shrinkToFit="1"/>
    </xf>
    <xf numFmtId="0" fontId="89" fillId="0" borderId="22" xfId="0" applyFont="1" applyBorder="1" applyAlignment="1">
      <alignment horizontal="center"/>
    </xf>
    <xf numFmtId="178" fontId="8" fillId="0" borderId="33" xfId="104" applyNumberFormat="1" applyFont="1" applyBorder="1" applyAlignment="1">
      <alignment/>
    </xf>
    <xf numFmtId="0" fontId="8" fillId="0" borderId="41" xfId="0" applyFont="1" applyFill="1" applyBorder="1" applyAlignment="1">
      <alignment horizontal="distributed"/>
    </xf>
    <xf numFmtId="0" fontId="14" fillId="0" borderId="43" xfId="0" applyFont="1" applyFill="1" applyBorder="1" applyAlignment="1">
      <alignment horizontal="distributed"/>
    </xf>
    <xf numFmtId="181" fontId="8" fillId="0" borderId="33" xfId="0" applyNumberFormat="1" applyFont="1" applyBorder="1" applyAlignment="1">
      <alignment/>
    </xf>
    <xf numFmtId="179" fontId="13" fillId="0" borderId="36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81" fontId="108" fillId="0" borderId="33" xfId="0" applyNumberFormat="1" applyFont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81" fontId="14" fillId="0" borderId="40" xfId="0" applyNumberFormat="1" applyFont="1" applyFill="1" applyBorder="1" applyAlignment="1">
      <alignment shrinkToFit="1"/>
    </xf>
    <xf numFmtId="181" fontId="14" fillId="0" borderId="37" xfId="0" applyNumberFormat="1" applyFont="1" applyFill="1" applyBorder="1" applyAlignment="1">
      <alignment horizontal="left" shrinkToFit="1"/>
    </xf>
    <xf numFmtId="180" fontId="13" fillId="0" borderId="33" xfId="0" applyNumberFormat="1" applyFont="1" applyFill="1" applyBorder="1" applyAlignment="1">
      <alignment/>
    </xf>
    <xf numFmtId="181" fontId="14" fillId="0" borderId="64" xfId="0" applyNumberFormat="1" applyFont="1" applyFill="1" applyBorder="1" applyAlignment="1">
      <alignment shrinkToFit="1"/>
    </xf>
    <xf numFmtId="0" fontId="14" fillId="0" borderId="22" xfId="0" applyFont="1" applyFill="1" applyBorder="1" applyAlignment="1">
      <alignment horizontal="distributed"/>
    </xf>
    <xf numFmtId="181" fontId="14" fillId="0" borderId="47" xfId="0" applyNumberFormat="1" applyFont="1" applyFill="1" applyBorder="1" applyAlignment="1">
      <alignment horizontal="left" shrinkToFit="1"/>
    </xf>
    <xf numFmtId="176" fontId="13" fillId="0" borderId="48" xfId="0" applyNumberFormat="1" applyFont="1" applyFill="1" applyBorder="1" applyAlignment="1">
      <alignment/>
    </xf>
    <xf numFmtId="0" fontId="14" fillId="0" borderId="43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108" fillId="0" borderId="43" xfId="0" applyFont="1" applyFill="1" applyBorder="1" applyAlignment="1">
      <alignment horizontal="distributed"/>
    </xf>
    <xf numFmtId="0" fontId="8" fillId="0" borderId="36" xfId="0" applyFont="1" applyFill="1" applyBorder="1" applyAlignment="1">
      <alignment horizontal="center"/>
    </xf>
    <xf numFmtId="196" fontId="8" fillId="0" borderId="36" xfId="0" applyNumberFormat="1" applyFont="1" applyFill="1" applyBorder="1" applyAlignment="1">
      <alignment/>
    </xf>
    <xf numFmtId="196" fontId="8" fillId="0" borderId="33" xfId="0" applyNumberFormat="1" applyFont="1" applyFill="1" applyBorder="1" applyAlignment="1">
      <alignment/>
    </xf>
    <xf numFmtId="0" fontId="116" fillId="0" borderId="41" xfId="0" applyFont="1" applyFill="1" applyBorder="1" applyAlignment="1">
      <alignment horizontal="distributed"/>
    </xf>
    <xf numFmtId="0" fontId="112" fillId="0" borderId="0" xfId="0" applyFont="1" applyFill="1" applyBorder="1" applyAlignment="1">
      <alignment horizontal="distributed"/>
    </xf>
    <xf numFmtId="0" fontId="112" fillId="0" borderId="57" xfId="0" applyFont="1" applyFill="1" applyBorder="1" applyAlignment="1">
      <alignment/>
    </xf>
    <xf numFmtId="0" fontId="112" fillId="0" borderId="63" xfId="0" applyFont="1" applyFill="1" applyBorder="1" applyAlignment="1">
      <alignment/>
    </xf>
    <xf numFmtId="181" fontId="112" fillId="0" borderId="40" xfId="0" applyNumberFormat="1" applyFont="1" applyBorder="1" applyAlignment="1">
      <alignment shrinkToFit="1"/>
    </xf>
    <xf numFmtId="0" fontId="112" fillId="0" borderId="43" xfId="0" applyFont="1" applyBorder="1" applyAlignment="1">
      <alignment horizontal="distributed"/>
    </xf>
    <xf numFmtId="0" fontId="112" fillId="0" borderId="37" xfId="0" applyFont="1" applyFill="1" applyBorder="1" applyAlignment="1">
      <alignment/>
    </xf>
    <xf numFmtId="0" fontId="112" fillId="0" borderId="8" xfId="0" applyFont="1" applyFill="1" applyBorder="1" applyAlignment="1">
      <alignment/>
    </xf>
    <xf numFmtId="181" fontId="112" fillId="0" borderId="37" xfId="0" applyNumberFormat="1" applyFont="1" applyBorder="1" applyAlignment="1">
      <alignment horizontal="left" shrinkToFit="1"/>
    </xf>
    <xf numFmtId="0" fontId="112" fillId="0" borderId="37" xfId="0" applyFont="1" applyBorder="1" applyAlignment="1">
      <alignment/>
    </xf>
    <xf numFmtId="0" fontId="112" fillId="0" borderId="8" xfId="0" applyFont="1" applyBorder="1" applyAlignment="1">
      <alignment/>
    </xf>
    <xf numFmtId="0" fontId="112" fillId="0" borderId="43" xfId="0" applyFont="1" applyBorder="1" applyAlignment="1">
      <alignment horizontal="center"/>
    </xf>
    <xf numFmtId="0" fontId="112" fillId="0" borderId="41" xfId="0" applyFont="1" applyBorder="1" applyAlignment="1">
      <alignment horizontal="distributed"/>
    </xf>
    <xf numFmtId="0" fontId="112" fillId="0" borderId="38" xfId="0" applyFont="1" applyBorder="1" applyAlignment="1">
      <alignment/>
    </xf>
    <xf numFmtId="0" fontId="112" fillId="0" borderId="39" xfId="0" applyFont="1" applyBorder="1" applyAlignment="1">
      <alignment/>
    </xf>
    <xf numFmtId="0" fontId="112" fillId="0" borderId="22" xfId="0" applyFont="1" applyBorder="1" applyAlignment="1">
      <alignment horizontal="distributed"/>
    </xf>
    <xf numFmtId="0" fontId="112" fillId="0" borderId="47" xfId="0" applyFont="1" applyBorder="1" applyAlignment="1">
      <alignment/>
    </xf>
    <xf numFmtId="0" fontId="112" fillId="0" borderId="46" xfId="0" applyFont="1" applyBorder="1" applyAlignment="1">
      <alignment/>
    </xf>
    <xf numFmtId="181" fontId="112" fillId="0" borderId="47" xfId="0" applyNumberFormat="1" applyFont="1" applyBorder="1" applyAlignment="1">
      <alignment horizontal="left" shrinkToFit="1"/>
    </xf>
    <xf numFmtId="0" fontId="112" fillId="0" borderId="39" xfId="0" applyFont="1" applyFill="1" applyBorder="1" applyAlignment="1">
      <alignment/>
    </xf>
    <xf numFmtId="0" fontId="112" fillId="0" borderId="38" xfId="0" applyFont="1" applyFill="1" applyBorder="1" applyAlignment="1">
      <alignment/>
    </xf>
    <xf numFmtId="0" fontId="112" fillId="0" borderId="41" xfId="0" applyFont="1" applyFill="1" applyBorder="1" applyAlignment="1">
      <alignment horizontal="distributed"/>
    </xf>
    <xf numFmtId="0" fontId="108" fillId="0" borderId="63" xfId="0" applyFont="1" applyBorder="1" applyAlignment="1">
      <alignment/>
    </xf>
    <xf numFmtId="0" fontId="110" fillId="0" borderId="22" xfId="0" applyFont="1" applyBorder="1" applyAlignment="1">
      <alignment horizontal="distributed"/>
    </xf>
    <xf numFmtId="181" fontId="110" fillId="0" borderId="47" xfId="0" applyNumberFormat="1" applyFont="1" applyBorder="1" applyAlignment="1">
      <alignment horizontal="left" shrinkToFit="1"/>
    </xf>
    <xf numFmtId="0" fontId="110" fillId="0" borderId="48" xfId="0" applyFont="1" applyBorder="1" applyAlignment="1">
      <alignment horizontal="center"/>
    </xf>
    <xf numFmtId="0" fontId="108" fillId="0" borderId="41" xfId="0" applyFont="1" applyFill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181" fontId="108" fillId="0" borderId="40" xfId="0" applyNumberFormat="1" applyFont="1" applyBorder="1" applyAlignment="1">
      <alignment horizontal="left" shrinkToFit="1"/>
    </xf>
    <xf numFmtId="181" fontId="8" fillId="0" borderId="40" xfId="0" applyNumberFormat="1" applyFont="1" applyFill="1" applyBorder="1" applyAlignment="1">
      <alignment horizontal="left" shrinkToFit="1"/>
    </xf>
    <xf numFmtId="181" fontId="8" fillId="0" borderId="37" xfId="0" applyNumberFormat="1" applyFont="1" applyFill="1" applyBorder="1" applyAlignment="1" quotePrefix="1">
      <alignment horizontal="left" shrinkToFit="1"/>
    </xf>
    <xf numFmtId="178" fontId="108" fillId="0" borderId="36" xfId="0" applyNumberFormat="1" applyFont="1" applyFill="1" applyBorder="1" applyAlignment="1">
      <alignment/>
    </xf>
    <xf numFmtId="177" fontId="108" fillId="0" borderId="33" xfId="0" applyNumberFormat="1" applyFont="1" applyFill="1" applyBorder="1" applyAlignment="1">
      <alignment/>
    </xf>
    <xf numFmtId="180" fontId="8" fillId="0" borderId="36" xfId="0" applyNumberFormat="1" applyFont="1" applyFill="1" applyBorder="1" applyAlignment="1">
      <alignment/>
    </xf>
    <xf numFmtId="176" fontId="8" fillId="0" borderId="33" xfId="0" applyNumberFormat="1" applyFont="1" applyFill="1" applyBorder="1" applyAlignment="1">
      <alignment/>
    </xf>
    <xf numFmtId="0" fontId="14" fillId="0" borderId="43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179" fontId="13" fillId="0" borderId="35" xfId="0" applyNumberFormat="1" applyFont="1" applyFill="1" applyBorder="1" applyAlignment="1">
      <alignment/>
    </xf>
    <xf numFmtId="196" fontId="108" fillId="0" borderId="35" xfId="0" applyNumberFormat="1" applyFont="1" applyBorder="1" applyAlignment="1">
      <alignment/>
    </xf>
    <xf numFmtId="0" fontId="112" fillId="0" borderId="46" xfId="0" applyFont="1" applyFill="1" applyBorder="1" applyAlignment="1">
      <alignment/>
    </xf>
    <xf numFmtId="0" fontId="112" fillId="0" borderId="47" xfId="0" applyFont="1" applyFill="1" applyBorder="1" applyAlignment="1">
      <alignment/>
    </xf>
    <xf numFmtId="0" fontId="8" fillId="0" borderId="43" xfId="0" applyFont="1" applyFill="1" applyBorder="1" applyAlignment="1">
      <alignment horizontal="distributed"/>
    </xf>
    <xf numFmtId="181" fontId="8" fillId="0" borderId="40" xfId="0" applyNumberFormat="1" applyFont="1" applyFill="1" applyBorder="1" applyAlignment="1">
      <alignment shrinkToFit="1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8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13" fillId="0" borderId="34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179" fontId="5" fillId="0" borderId="36" xfId="0" applyNumberFormat="1" applyFont="1" applyBorder="1" applyAlignment="1">
      <alignment vertical="center"/>
    </xf>
    <xf numFmtId="0" fontId="13" fillId="0" borderId="45" xfId="0" applyFont="1" applyBorder="1" applyAlignment="1">
      <alignment horizontal="distributed" vertical="center"/>
    </xf>
    <xf numFmtId="0" fontId="8" fillId="0" borderId="46" xfId="0" applyFont="1" applyBorder="1" applyAlignment="1" quotePrefix="1">
      <alignment horizontal="distributed" vertical="center"/>
    </xf>
    <xf numFmtId="0" fontId="111" fillId="0" borderId="22" xfId="0" applyNumberFormat="1" applyFont="1" applyBorder="1" applyAlignment="1" quotePrefix="1">
      <alignment horizontal="center" vertical="center"/>
    </xf>
    <xf numFmtId="0" fontId="8" fillId="0" borderId="47" xfId="0" applyFont="1" applyBorder="1" applyAlignment="1" quotePrefix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2" xfId="0" applyFont="1" applyBorder="1" applyAlignment="1">
      <alignment vertical="center" wrapText="1"/>
    </xf>
    <xf numFmtId="0" fontId="13" fillId="0" borderId="49" xfId="0" applyFont="1" applyBorder="1" applyAlignment="1" quotePrefix="1">
      <alignment horizontal="left" vertical="center"/>
    </xf>
    <xf numFmtId="0" fontId="108" fillId="0" borderId="22" xfId="0" applyFont="1" applyFill="1" applyBorder="1" applyAlignment="1">
      <alignment horizontal="distributed"/>
    </xf>
    <xf numFmtId="181" fontId="108" fillId="0" borderId="47" xfId="0" applyNumberFormat="1" applyFont="1" applyFill="1" applyBorder="1" applyAlignment="1">
      <alignment horizontal="left" shrinkToFit="1"/>
    </xf>
    <xf numFmtId="0" fontId="108" fillId="0" borderId="48" xfId="0" applyFont="1" applyFill="1" applyBorder="1" applyAlignment="1">
      <alignment horizontal="center"/>
    </xf>
    <xf numFmtId="181" fontId="108" fillId="0" borderId="64" xfId="0" applyNumberFormat="1" applyFont="1" applyBorder="1" applyAlignment="1" quotePrefix="1">
      <alignment shrinkToFit="1"/>
    </xf>
    <xf numFmtId="181" fontId="108" fillId="0" borderId="64" xfId="0" applyNumberFormat="1" applyFont="1" applyBorder="1" applyAlignment="1">
      <alignment shrinkToFit="1"/>
    </xf>
    <xf numFmtId="0" fontId="8" fillId="0" borderId="22" xfId="0" applyFont="1" applyBorder="1" applyAlignment="1">
      <alignment horizontal="distributed"/>
    </xf>
    <xf numFmtId="176" fontId="8" fillId="0" borderId="35" xfId="0" applyNumberFormat="1" applyFont="1" applyBorder="1" applyAlignment="1">
      <alignment/>
    </xf>
    <xf numFmtId="0" fontId="0" fillId="0" borderId="22" xfId="0" applyFill="1" applyBorder="1" applyAlignment="1" quotePrefix="1">
      <alignment horizontal="distributed"/>
    </xf>
    <xf numFmtId="181" fontId="8" fillId="0" borderId="47" xfId="0" applyNumberFormat="1" applyFont="1" applyBorder="1" applyAlignment="1" quotePrefix="1">
      <alignment horizontal="left" shrinkToFit="1"/>
    </xf>
    <xf numFmtId="0" fontId="8" fillId="0" borderId="72" xfId="0" applyFont="1" applyBorder="1" applyAlignment="1">
      <alignment/>
    </xf>
    <xf numFmtId="0" fontId="8" fillId="0" borderId="73" xfId="0" applyFont="1" applyBorder="1" applyAlignment="1">
      <alignment/>
    </xf>
    <xf numFmtId="0" fontId="8" fillId="0" borderId="74" xfId="0" applyFont="1" applyBorder="1" applyAlignment="1">
      <alignment horizontal="distributed"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49" fontId="8" fillId="0" borderId="77" xfId="0" applyNumberFormat="1" applyFont="1" applyBorder="1" applyAlignment="1">
      <alignment shrinkToFit="1"/>
    </xf>
    <xf numFmtId="0" fontId="8" fillId="0" borderId="78" xfId="0" applyFont="1" applyBorder="1" applyAlignment="1">
      <alignment horizontal="center"/>
    </xf>
    <xf numFmtId="177" fontId="8" fillId="0" borderId="78" xfId="0" applyNumberFormat="1" applyFont="1" applyBorder="1" applyAlignment="1">
      <alignment/>
    </xf>
    <xf numFmtId="179" fontId="13" fillId="0" borderId="78" xfId="0" applyNumberFormat="1" applyFont="1" applyBorder="1" applyAlignment="1">
      <alignment/>
    </xf>
    <xf numFmtId="179" fontId="109" fillId="0" borderId="78" xfId="0" applyNumberFormat="1" applyFont="1" applyBorder="1" applyAlignment="1">
      <alignment/>
    </xf>
    <xf numFmtId="179" fontId="5" fillId="0" borderId="78" xfId="0" applyNumberFormat="1" applyFont="1" applyBorder="1" applyAlignment="1">
      <alignment/>
    </xf>
    <xf numFmtId="0" fontId="13" fillId="0" borderId="79" xfId="0" applyFont="1" applyBorder="1" applyAlignment="1">
      <alignment/>
    </xf>
    <xf numFmtId="196" fontId="8" fillId="0" borderId="35" xfId="0" applyNumberFormat="1" applyFont="1" applyBorder="1" applyAlignment="1">
      <alignment/>
    </xf>
    <xf numFmtId="0" fontId="113" fillId="0" borderId="49" xfId="0" applyFont="1" applyBorder="1" applyAlignment="1">
      <alignment/>
    </xf>
    <xf numFmtId="180" fontId="8" fillId="0" borderId="35" xfId="0" applyNumberFormat="1" applyFont="1" applyBorder="1" applyAlignment="1">
      <alignment/>
    </xf>
    <xf numFmtId="0" fontId="108" fillId="0" borderId="0" xfId="0" applyFont="1" applyFill="1" applyBorder="1" applyAlignment="1">
      <alignment horizontal="distributed" wrapText="1"/>
    </xf>
    <xf numFmtId="181" fontId="8" fillId="0" borderId="47" xfId="0" applyNumberFormat="1" applyFont="1" applyFill="1" applyBorder="1" applyAlignment="1" quotePrefix="1">
      <alignment horizontal="left" shrinkToFit="1"/>
    </xf>
    <xf numFmtId="0" fontId="8" fillId="0" borderId="48" xfId="0" applyFont="1" applyFill="1" applyBorder="1" applyAlignment="1">
      <alignment horizontal="center"/>
    </xf>
    <xf numFmtId="177" fontId="108" fillId="0" borderId="48" xfId="0" applyNumberFormat="1" applyFont="1" applyFill="1" applyBorder="1" applyAlignment="1">
      <alignment/>
    </xf>
    <xf numFmtId="198" fontId="8" fillId="0" borderId="48" xfId="0" applyNumberFormat="1" applyFont="1" applyBorder="1" applyAlignment="1">
      <alignment/>
    </xf>
    <xf numFmtId="181" fontId="8" fillId="0" borderId="64" xfId="0" applyNumberFormat="1" applyFont="1" applyBorder="1" applyAlignment="1" quotePrefix="1">
      <alignment shrinkToFit="1"/>
    </xf>
    <xf numFmtId="179" fontId="5" fillId="0" borderId="35" xfId="0" applyNumberFormat="1" applyFont="1" applyBorder="1" applyAlignment="1">
      <alignment/>
    </xf>
    <xf numFmtId="0" fontId="14" fillId="0" borderId="22" xfId="0" applyFont="1" applyBorder="1" applyAlignment="1">
      <alignment shrinkToFit="1"/>
    </xf>
    <xf numFmtId="181" fontId="8" fillId="0" borderId="47" xfId="0" applyNumberFormat="1" applyFont="1" applyBorder="1" applyAlignment="1">
      <alignment horizontal="left" shrinkToFit="1"/>
    </xf>
    <xf numFmtId="0" fontId="118" fillId="0" borderId="0" xfId="0" applyFont="1" applyFill="1" applyBorder="1" applyAlignment="1">
      <alignment horizontal="center" shrinkToFit="1"/>
    </xf>
    <xf numFmtId="0" fontId="8" fillId="0" borderId="43" xfId="0" applyFont="1" applyBorder="1" applyAlignment="1" quotePrefix="1">
      <alignment horizontal="center"/>
    </xf>
    <xf numFmtId="178" fontId="8" fillId="0" borderId="48" xfId="0" applyNumberFormat="1" applyFont="1" applyBorder="1" applyAlignment="1">
      <alignment/>
    </xf>
    <xf numFmtId="0" fontId="119" fillId="0" borderId="14" xfId="0" applyFont="1" applyBorder="1" applyAlignment="1">
      <alignment/>
    </xf>
    <xf numFmtId="0" fontId="119" fillId="0" borderId="41" xfId="0" applyFont="1" applyBorder="1" applyAlignment="1">
      <alignment/>
    </xf>
    <xf numFmtId="0" fontId="119" fillId="0" borderId="38" xfId="0" applyFont="1" applyBorder="1" applyAlignment="1">
      <alignment/>
    </xf>
    <xf numFmtId="0" fontId="119" fillId="0" borderId="0" xfId="0" applyFont="1" applyAlignment="1">
      <alignment/>
    </xf>
    <xf numFmtId="0" fontId="119" fillId="0" borderId="62" xfId="0" applyFont="1" applyBorder="1" applyAlignment="1">
      <alignment/>
    </xf>
    <xf numFmtId="0" fontId="119" fillId="0" borderId="0" xfId="0" applyFont="1" applyBorder="1" applyAlignment="1">
      <alignment/>
    </xf>
    <xf numFmtId="0" fontId="119" fillId="0" borderId="57" xfId="0" applyFont="1" applyBorder="1" applyAlignment="1">
      <alignment/>
    </xf>
    <xf numFmtId="0" fontId="120" fillId="0" borderId="0" xfId="0" applyFont="1" applyBorder="1" applyAlignment="1" quotePrefix="1">
      <alignment horizontal="left"/>
    </xf>
    <xf numFmtId="0" fontId="121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distributed"/>
    </xf>
    <xf numFmtId="0" fontId="120" fillId="0" borderId="0" xfId="0" applyFont="1" applyBorder="1" applyAlignment="1">
      <alignment horizontal="distributed"/>
    </xf>
    <xf numFmtId="0" fontId="120" fillId="0" borderId="0" xfId="0" applyFont="1" applyBorder="1" applyAlignment="1">
      <alignment horizontal="center"/>
    </xf>
    <xf numFmtId="0" fontId="119" fillId="0" borderId="0" xfId="0" applyFont="1" applyAlignment="1" quotePrefix="1">
      <alignment/>
    </xf>
    <xf numFmtId="0" fontId="119" fillId="0" borderId="8" xfId="0" applyFont="1" applyBorder="1" applyAlignment="1">
      <alignment/>
    </xf>
    <xf numFmtId="0" fontId="119" fillId="0" borderId="43" xfId="0" applyFont="1" applyBorder="1" applyAlignment="1">
      <alignment/>
    </xf>
    <xf numFmtId="0" fontId="119" fillId="0" borderId="37" xfId="0" applyFont="1" applyBorder="1" applyAlignment="1">
      <alignment/>
    </xf>
    <xf numFmtId="0" fontId="123" fillId="0" borderId="0" xfId="0" applyFont="1" applyAlignment="1">
      <alignment horizontal="centerContinuous"/>
    </xf>
    <xf numFmtId="0" fontId="124" fillId="0" borderId="0" xfId="0" applyFont="1" applyAlignment="1">
      <alignment horizontal="centerContinuous"/>
    </xf>
    <xf numFmtId="0" fontId="124" fillId="0" borderId="0" xfId="0" applyFont="1" applyAlignment="1">
      <alignment/>
    </xf>
    <xf numFmtId="0" fontId="125" fillId="0" borderId="0" xfId="0" applyFont="1" applyAlignment="1" quotePrefix="1">
      <alignment horizontal="left"/>
    </xf>
    <xf numFmtId="0" fontId="123" fillId="0" borderId="0" xfId="0" applyFont="1" applyAlignment="1">
      <alignment/>
    </xf>
    <xf numFmtId="0" fontId="124" fillId="0" borderId="23" xfId="0" applyFont="1" applyBorder="1" applyAlignment="1">
      <alignment/>
    </xf>
    <xf numFmtId="0" fontId="124" fillId="0" borderId="19" xfId="0" applyFont="1" applyBorder="1" applyAlignment="1">
      <alignment/>
    </xf>
    <xf numFmtId="0" fontId="126" fillId="0" borderId="0" xfId="0" applyFont="1" applyAlignment="1">
      <alignment/>
    </xf>
    <xf numFmtId="0" fontId="124" fillId="0" borderId="8" xfId="0" applyFont="1" applyBorder="1" applyAlignment="1">
      <alignment/>
    </xf>
    <xf numFmtId="0" fontId="124" fillId="0" borderId="43" xfId="0" applyFont="1" applyBorder="1" applyAlignment="1">
      <alignment/>
    </xf>
    <xf numFmtId="0" fontId="124" fillId="0" borderId="56" xfId="0" applyFont="1" applyBorder="1" applyAlignment="1">
      <alignment horizontal="distributed"/>
    </xf>
    <xf numFmtId="177" fontId="124" fillId="0" borderId="57" xfId="0" applyNumberFormat="1" applyFont="1" applyBorder="1" applyAlignment="1">
      <alignment/>
    </xf>
    <xf numFmtId="0" fontId="124" fillId="0" borderId="62" xfId="0" applyFont="1" applyBorder="1" applyAlignment="1">
      <alignment/>
    </xf>
    <xf numFmtId="0" fontId="124" fillId="0" borderId="0" xfId="0" applyFont="1" applyBorder="1" applyAlignment="1">
      <alignment horizontal="distributed"/>
    </xf>
    <xf numFmtId="0" fontId="124" fillId="0" borderId="0" xfId="0" applyFont="1" applyBorder="1" applyAlignment="1">
      <alignment/>
    </xf>
    <xf numFmtId="0" fontId="125" fillId="0" borderId="62" xfId="0" applyFont="1" applyBorder="1" applyAlignment="1">
      <alignment/>
    </xf>
    <xf numFmtId="179" fontId="124" fillId="0" borderId="57" xfId="0" applyNumberFormat="1" applyFont="1" applyBorder="1" applyAlignment="1">
      <alignment shrinkToFit="1"/>
    </xf>
    <xf numFmtId="0" fontId="124" fillId="0" borderId="62" xfId="0" applyFont="1" applyBorder="1" applyAlignment="1">
      <alignment horizontal="center" shrinkToFit="1"/>
    </xf>
    <xf numFmtId="179" fontId="124" fillId="0" borderId="62" xfId="0" applyNumberFormat="1" applyFont="1" applyBorder="1" applyAlignment="1">
      <alignment/>
    </xf>
    <xf numFmtId="0" fontId="124" fillId="0" borderId="41" xfId="0" applyFont="1" applyBorder="1" applyAlignment="1">
      <alignment horizontal="left"/>
    </xf>
    <xf numFmtId="179" fontId="124" fillId="0" borderId="51" xfId="0" applyNumberFormat="1" applyFont="1" applyBorder="1" applyAlignment="1">
      <alignment/>
    </xf>
    <xf numFmtId="0" fontId="125" fillId="0" borderId="0" xfId="0" applyFont="1" applyAlignment="1">
      <alignment/>
    </xf>
    <xf numFmtId="0" fontId="124" fillId="0" borderId="70" xfId="0" applyFont="1" applyBorder="1" applyAlignment="1">
      <alignment horizontal="right"/>
    </xf>
    <xf numFmtId="177" fontId="124" fillId="0" borderId="37" xfId="0" applyNumberFormat="1" applyFont="1" applyBorder="1" applyAlignment="1">
      <alignment/>
    </xf>
    <xf numFmtId="0" fontId="124" fillId="0" borderId="43" xfId="0" applyFont="1" applyBorder="1" applyAlignment="1">
      <alignment horizontal="distributed"/>
    </xf>
    <xf numFmtId="0" fontId="125" fillId="0" borderId="8" xfId="0" applyFont="1" applyBorder="1" applyAlignment="1">
      <alignment/>
    </xf>
    <xf numFmtId="176" fontId="124" fillId="0" borderId="37" xfId="0" applyNumberFormat="1" applyFont="1" applyBorder="1" applyAlignment="1">
      <alignment shrinkToFit="1"/>
    </xf>
    <xf numFmtId="0" fontId="124" fillId="0" borderId="8" xfId="0" applyFont="1" applyBorder="1" applyAlignment="1">
      <alignment horizontal="center" shrinkToFit="1"/>
    </xf>
    <xf numFmtId="176" fontId="124" fillId="0" borderId="8" xfId="0" applyNumberFormat="1" applyFont="1" applyBorder="1" applyAlignment="1">
      <alignment/>
    </xf>
    <xf numFmtId="0" fontId="124" fillId="0" borderId="43" xfId="0" applyFont="1" applyBorder="1" applyAlignment="1">
      <alignment horizontal="left"/>
    </xf>
    <xf numFmtId="176" fontId="124" fillId="0" borderId="44" xfId="0" applyNumberFormat="1" applyFont="1" applyBorder="1" applyAlignment="1">
      <alignment/>
    </xf>
    <xf numFmtId="0" fontId="127" fillId="0" borderId="43" xfId="0" applyFont="1" applyBorder="1" applyAlignment="1">
      <alignment horizontal="center"/>
    </xf>
    <xf numFmtId="0" fontId="124" fillId="0" borderId="80" xfId="0" applyFont="1" applyBorder="1" applyAlignment="1">
      <alignment horizontal="right"/>
    </xf>
    <xf numFmtId="177" fontId="124" fillId="0" borderId="47" xfId="0" applyNumberFormat="1" applyFont="1" applyBorder="1" applyAlignment="1">
      <alignment/>
    </xf>
    <xf numFmtId="0" fontId="124" fillId="0" borderId="46" xfId="0" applyFont="1" applyBorder="1" applyAlignment="1">
      <alignment/>
    </xf>
    <xf numFmtId="0" fontId="124" fillId="0" borderId="22" xfId="0" applyFont="1" applyBorder="1" applyAlignment="1">
      <alignment horizontal="distributed"/>
    </xf>
    <xf numFmtId="0" fontId="124" fillId="0" borderId="22" xfId="0" applyFont="1" applyBorder="1" applyAlignment="1">
      <alignment/>
    </xf>
    <xf numFmtId="0" fontId="125" fillId="0" borderId="46" xfId="0" applyFont="1" applyBorder="1" applyAlignment="1">
      <alignment/>
    </xf>
    <xf numFmtId="176" fontId="124" fillId="0" borderId="47" xfId="0" applyNumberFormat="1" applyFont="1" applyBorder="1" applyAlignment="1">
      <alignment shrinkToFit="1"/>
    </xf>
    <xf numFmtId="0" fontId="124" fillId="0" borderId="46" xfId="0" applyFont="1" applyBorder="1" applyAlignment="1">
      <alignment horizontal="center" shrinkToFit="1"/>
    </xf>
    <xf numFmtId="176" fontId="124" fillId="0" borderId="46" xfId="0" applyNumberFormat="1" applyFont="1" applyBorder="1" applyAlignment="1">
      <alignment/>
    </xf>
    <xf numFmtId="0" fontId="124" fillId="0" borderId="22" xfId="0" applyFont="1" applyBorder="1" applyAlignment="1">
      <alignment horizontal="left"/>
    </xf>
    <xf numFmtId="176" fontId="124" fillId="0" borderId="49" xfId="0" applyNumberFormat="1" applyFont="1" applyBorder="1" applyAlignment="1">
      <alignment/>
    </xf>
    <xf numFmtId="0" fontId="124" fillId="0" borderId="0" xfId="0" applyFont="1" applyBorder="1" applyAlignment="1">
      <alignment horizontal="centerContinuous"/>
    </xf>
    <xf numFmtId="200" fontId="127" fillId="0" borderId="41" xfId="0" applyNumberFormat="1" applyFont="1" applyBorder="1" applyAlignment="1">
      <alignment/>
    </xf>
    <xf numFmtId="0" fontId="127" fillId="0" borderId="51" xfId="0" applyFont="1" applyBorder="1" applyAlignment="1">
      <alignment shrinkToFit="1"/>
    </xf>
    <xf numFmtId="200" fontId="127" fillId="0" borderId="43" xfId="114" applyNumberFormat="1" applyFont="1" applyBorder="1" applyAlignment="1">
      <alignment/>
    </xf>
    <xf numFmtId="38" fontId="127" fillId="0" borderId="44" xfId="114" applyFont="1" applyBorder="1" applyAlignment="1">
      <alignment shrinkToFit="1"/>
    </xf>
    <xf numFmtId="0" fontId="124" fillId="0" borderId="0" xfId="0" applyFont="1" applyBorder="1" applyAlignment="1">
      <alignment horizontal="left"/>
    </xf>
    <xf numFmtId="0" fontId="123" fillId="0" borderId="22" xfId="0" applyFont="1" applyBorder="1" applyAlignment="1">
      <alignment/>
    </xf>
    <xf numFmtId="201" fontId="125" fillId="0" borderId="22" xfId="0" applyNumberFormat="1" applyFont="1" applyBorder="1" applyAlignment="1">
      <alignment horizontal="left"/>
    </xf>
    <xf numFmtId="0" fontId="128" fillId="0" borderId="22" xfId="0" applyFont="1" applyBorder="1" applyAlignment="1">
      <alignment horizontal="left"/>
    </xf>
    <xf numFmtId="0" fontId="124" fillId="0" borderId="22" xfId="0" applyNumberFormat="1" applyFont="1" applyBorder="1" applyAlignment="1" quotePrefix="1">
      <alignment horizontal="left"/>
    </xf>
    <xf numFmtId="0" fontId="124" fillId="0" borderId="0" xfId="0" applyFont="1" applyBorder="1" applyAlignment="1" quotePrefix="1">
      <alignment horizontal="left"/>
    </xf>
    <xf numFmtId="49" fontId="124" fillId="0" borderId="0" xfId="0" applyNumberFormat="1" applyFont="1" applyBorder="1" applyAlignment="1">
      <alignment/>
    </xf>
    <xf numFmtId="0" fontId="124" fillId="0" borderId="0" xfId="0" applyFont="1" applyBorder="1" applyAlignment="1">
      <alignment horizontal="right"/>
    </xf>
    <xf numFmtId="0" fontId="124" fillId="0" borderId="0" xfId="0" applyNumberFormat="1" applyFont="1" applyAlignment="1">
      <alignment vertical="center"/>
    </xf>
    <xf numFmtId="49" fontId="124" fillId="0" borderId="0" xfId="0" applyNumberFormat="1" applyFont="1" applyAlignment="1" quotePrefix="1">
      <alignment horizontal="left"/>
    </xf>
    <xf numFmtId="0" fontId="124" fillId="0" borderId="0" xfId="0" applyFont="1" applyAlignment="1">
      <alignment horizontal="right" vertical="center"/>
    </xf>
    <xf numFmtId="0" fontId="129" fillId="0" borderId="81" xfId="0" applyFont="1" applyBorder="1" applyAlignment="1">
      <alignment/>
    </xf>
    <xf numFmtId="0" fontId="124" fillId="0" borderId="26" xfId="0" applyFont="1" applyBorder="1" applyAlignment="1" quotePrefix="1">
      <alignment horizontal="center" vertical="center"/>
    </xf>
    <xf numFmtId="0" fontId="124" fillId="0" borderId="26" xfId="0" applyFont="1" applyBorder="1" applyAlignment="1">
      <alignment/>
    </xf>
    <xf numFmtId="0" fontId="124" fillId="0" borderId="25" xfId="0" applyFont="1" applyBorder="1" applyAlignment="1">
      <alignment horizontal="centerContinuous" vertical="center"/>
    </xf>
    <xf numFmtId="0" fontId="124" fillId="0" borderId="26" xfId="0" applyFont="1" applyBorder="1" applyAlignment="1">
      <alignment horizontal="centerContinuous" vertical="center"/>
    </xf>
    <xf numFmtId="0" fontId="124" fillId="0" borderId="25" xfId="0" applyNumberFormat="1" applyFont="1" applyBorder="1" applyAlignment="1">
      <alignment horizontal="centerContinuous" vertical="center"/>
    </xf>
    <xf numFmtId="0" fontId="124" fillId="0" borderId="25" xfId="0" applyFont="1" applyBorder="1" applyAlignment="1">
      <alignment horizontal="center" vertical="center"/>
    </xf>
    <xf numFmtId="0" fontId="124" fillId="0" borderId="25" xfId="0" applyFont="1" applyBorder="1" applyAlignment="1" quotePrefix="1">
      <alignment horizontal="center" vertical="center"/>
    </xf>
    <xf numFmtId="49" fontId="124" fillId="0" borderId="26" xfId="0" applyNumberFormat="1" applyFont="1" applyBorder="1" applyAlignment="1">
      <alignment horizontal="centerContinuous" vertical="center"/>
    </xf>
    <xf numFmtId="0" fontId="124" fillId="0" borderId="82" xfId="0" applyFont="1" applyBorder="1" applyAlignment="1">
      <alignment horizontal="centerContinuous" vertical="center"/>
    </xf>
    <xf numFmtId="0" fontId="125" fillId="0" borderId="56" xfId="0" applyFont="1" applyBorder="1" applyAlignment="1">
      <alignment/>
    </xf>
    <xf numFmtId="0" fontId="124" fillId="0" borderId="62" xfId="0" applyNumberFormat="1" applyFont="1" applyBorder="1" applyAlignment="1">
      <alignment/>
    </xf>
    <xf numFmtId="0" fontId="124" fillId="0" borderId="0" xfId="0" applyNumberFormat="1" applyFont="1" applyBorder="1" applyAlignment="1">
      <alignment horizontal="left"/>
    </xf>
    <xf numFmtId="0" fontId="124" fillId="0" borderId="42" xfId="0" applyNumberFormat="1" applyFont="1" applyBorder="1" applyAlignment="1">
      <alignment horizontal="left" shrinkToFit="1"/>
    </xf>
    <xf numFmtId="0" fontId="125" fillId="0" borderId="70" xfId="0" applyFont="1" applyBorder="1" applyAlignment="1">
      <alignment/>
    </xf>
    <xf numFmtId="0" fontId="124" fillId="0" borderId="8" xfId="0" applyNumberFormat="1" applyFont="1" applyBorder="1" applyAlignment="1">
      <alignment/>
    </xf>
    <xf numFmtId="0" fontId="124" fillId="0" borderId="43" xfId="0" applyNumberFormat="1" applyFont="1" applyBorder="1" applyAlignment="1">
      <alignment horizontal="left"/>
    </xf>
    <xf numFmtId="0" fontId="124" fillId="0" borderId="44" xfId="0" applyNumberFormat="1" applyFont="1" applyBorder="1" applyAlignment="1">
      <alignment horizontal="left" shrinkToFit="1"/>
    </xf>
    <xf numFmtId="0" fontId="124" fillId="0" borderId="51" xfId="0" applyFont="1" applyBorder="1" applyAlignment="1">
      <alignment/>
    </xf>
    <xf numFmtId="196" fontId="124" fillId="0" borderId="8" xfId="0" applyNumberFormat="1" applyFont="1" applyBorder="1" applyAlignment="1">
      <alignment/>
    </xf>
    <xf numFmtId="0" fontId="127" fillId="0" borderId="8" xfId="0" applyFont="1" applyBorder="1" applyAlignment="1">
      <alignment/>
    </xf>
    <xf numFmtId="0" fontId="127" fillId="0" borderId="43" xfId="0" applyFont="1" applyBorder="1" applyAlignment="1">
      <alignment/>
    </xf>
    <xf numFmtId="0" fontId="124" fillId="0" borderId="44" xfId="0" applyFont="1" applyBorder="1" applyAlignment="1">
      <alignment/>
    </xf>
    <xf numFmtId="176" fontId="124" fillId="0" borderId="8" xfId="0" applyNumberFormat="1" applyFont="1" applyBorder="1" applyAlignment="1">
      <alignment horizontal="right"/>
    </xf>
    <xf numFmtId="49" fontId="124" fillId="0" borderId="43" xfId="0" applyNumberFormat="1" applyFont="1" applyBorder="1" applyAlignment="1">
      <alignment/>
    </xf>
    <xf numFmtId="0" fontId="124" fillId="0" borderId="43" xfId="0" applyFont="1" applyBorder="1" applyAlignment="1">
      <alignment horizontal="center"/>
    </xf>
    <xf numFmtId="0" fontId="125" fillId="0" borderId="80" xfId="0" applyFont="1" applyBorder="1" applyAlignment="1">
      <alignment/>
    </xf>
    <xf numFmtId="0" fontId="124" fillId="0" borderId="22" xfId="0" applyFont="1" applyBorder="1" applyAlignment="1">
      <alignment horizontal="center"/>
    </xf>
    <xf numFmtId="0" fontId="124" fillId="0" borderId="46" xfId="0" applyNumberFormat="1" applyFont="1" applyBorder="1" applyAlignment="1">
      <alignment/>
    </xf>
    <xf numFmtId="176" fontId="124" fillId="0" borderId="48" xfId="0" applyNumberFormat="1" applyFont="1" applyBorder="1" applyAlignment="1">
      <alignment/>
    </xf>
    <xf numFmtId="49" fontId="124" fillId="0" borderId="22" xfId="0" applyNumberFormat="1" applyFont="1" applyBorder="1" applyAlignment="1">
      <alignment/>
    </xf>
    <xf numFmtId="0" fontId="124" fillId="0" borderId="49" xfId="0" applyFont="1" applyBorder="1" applyAlignment="1">
      <alignment/>
    </xf>
    <xf numFmtId="0" fontId="124" fillId="0" borderId="22" xfId="0" applyNumberFormat="1" applyFont="1" applyBorder="1" applyAlignment="1">
      <alignment horizontal="left"/>
    </xf>
    <xf numFmtId="0" fontId="124" fillId="0" borderId="0" xfId="0" applyFont="1" applyAlignment="1" quotePrefix="1">
      <alignment vertical="center"/>
    </xf>
    <xf numFmtId="0" fontId="124" fillId="0" borderId="0" xfId="0" applyFont="1" applyAlignment="1">
      <alignment vertical="center"/>
    </xf>
    <xf numFmtId="0" fontId="127" fillId="0" borderId="0" xfId="0" applyFont="1" applyBorder="1" applyAlignment="1">
      <alignment/>
    </xf>
    <xf numFmtId="0" fontId="124" fillId="0" borderId="0" xfId="0" applyNumberFormat="1" applyFont="1" applyAlignment="1">
      <alignment/>
    </xf>
    <xf numFmtId="49" fontId="124" fillId="0" borderId="0" xfId="0" applyNumberFormat="1" applyFont="1" applyAlignment="1">
      <alignment/>
    </xf>
    <xf numFmtId="0" fontId="124" fillId="0" borderId="0" xfId="0" applyNumberFormat="1" applyFont="1" applyAlignment="1" quotePrefix="1">
      <alignment horizontal="left" vertical="center"/>
    </xf>
    <xf numFmtId="179" fontId="124" fillId="0" borderId="62" xfId="0" applyNumberFormat="1" applyFont="1" applyBorder="1" applyAlignment="1">
      <alignment horizontal="right"/>
    </xf>
    <xf numFmtId="38" fontId="124" fillId="0" borderId="0" xfId="114" applyFont="1" applyAlignment="1">
      <alignment/>
    </xf>
    <xf numFmtId="0" fontId="130" fillId="0" borderId="0" xfId="0" applyFont="1" applyBorder="1" applyAlignment="1">
      <alignment/>
    </xf>
    <xf numFmtId="0" fontId="130" fillId="0" borderId="43" xfId="0" applyFont="1" applyBorder="1" applyAlignment="1">
      <alignment/>
    </xf>
    <xf numFmtId="176" fontId="124" fillId="0" borderId="8" xfId="0" applyNumberFormat="1" applyFont="1" applyBorder="1" applyAlignment="1">
      <alignment/>
    </xf>
    <xf numFmtId="0" fontId="124" fillId="0" borderId="43" xfId="0" applyNumberFormat="1" applyFont="1" applyBorder="1" applyAlignment="1">
      <alignment/>
    </xf>
    <xf numFmtId="0" fontId="124" fillId="0" borderId="22" xfId="0" applyNumberFormat="1" applyFont="1" applyBorder="1" applyAlignment="1" quotePrefix="1">
      <alignment horizontal="left" shrinkToFit="1"/>
    </xf>
    <xf numFmtId="0" fontId="124" fillId="0" borderId="22" xfId="0" applyFont="1" applyBorder="1" applyAlignment="1" quotePrefix="1">
      <alignment horizontal="left" shrinkToFit="1"/>
    </xf>
    <xf numFmtId="0" fontId="131" fillId="0" borderId="43" xfId="0" applyFont="1" applyBorder="1" applyAlignment="1">
      <alignment/>
    </xf>
    <xf numFmtId="0" fontId="131" fillId="0" borderId="43" xfId="0" applyFont="1" applyBorder="1" applyAlignment="1">
      <alignment shrinkToFit="1"/>
    </xf>
    <xf numFmtId="0" fontId="131" fillId="0" borderId="37" xfId="0" applyFont="1" applyBorder="1" applyAlignment="1">
      <alignment shrinkToFit="1"/>
    </xf>
    <xf numFmtId="0" fontId="124" fillId="0" borderId="22" xfId="0" applyNumberFormat="1" applyFont="1" applyBorder="1" applyAlignment="1">
      <alignment horizontal="center"/>
    </xf>
    <xf numFmtId="0" fontId="130" fillId="0" borderId="43" xfId="0" applyFont="1" applyBorder="1" applyAlignment="1">
      <alignment/>
    </xf>
    <xf numFmtId="0" fontId="124" fillId="0" borderId="41" xfId="0" applyNumberFormat="1" applyFont="1" applyBorder="1" applyAlignment="1">
      <alignment horizontal="left" shrinkToFit="1"/>
    </xf>
    <xf numFmtId="0" fontId="128" fillId="0" borderId="22" xfId="0" applyFont="1" applyBorder="1" applyAlignment="1" quotePrefix="1">
      <alignment horizontal="left"/>
    </xf>
    <xf numFmtId="0" fontId="128" fillId="0" borderId="22" xfId="0" applyFont="1" applyBorder="1" applyAlignment="1">
      <alignment horizontal="distributed"/>
    </xf>
    <xf numFmtId="0" fontId="124" fillId="0" borderId="0" xfId="0" applyNumberFormat="1" applyFont="1" applyAlignment="1">
      <alignment horizontal="left" vertical="center"/>
    </xf>
    <xf numFmtId="0" fontId="124" fillId="0" borderId="43" xfId="0" applyFont="1" applyBorder="1" applyAlignment="1">
      <alignment shrinkToFit="1"/>
    </xf>
    <xf numFmtId="0" fontId="124" fillId="0" borderId="37" xfId="0" applyFont="1" applyBorder="1" applyAlignment="1">
      <alignment shrinkToFit="1"/>
    </xf>
    <xf numFmtId="0" fontId="132" fillId="0" borderId="22" xfId="0" applyFont="1" applyBorder="1" applyAlignment="1">
      <alignment horizontal="left"/>
    </xf>
    <xf numFmtId="0" fontId="128" fillId="0" borderId="22" xfId="0" applyFont="1" applyBorder="1" applyAlignment="1" quotePrefix="1">
      <alignment horizontal="distributed"/>
    </xf>
    <xf numFmtId="0" fontId="124" fillId="0" borderId="47" xfId="0" applyFont="1" applyBorder="1" applyAlignment="1">
      <alignment/>
    </xf>
    <xf numFmtId="0" fontId="127" fillId="0" borderId="0" xfId="0" applyNumberFormat="1" applyFont="1" applyAlignment="1">
      <alignment horizontal="left" vertical="center"/>
    </xf>
    <xf numFmtId="180" fontId="124" fillId="0" borderId="8" xfId="0" applyNumberFormat="1" applyFont="1" applyBorder="1" applyAlignment="1">
      <alignment/>
    </xf>
    <xf numFmtId="0" fontId="127" fillId="0" borderId="43" xfId="0" applyNumberFormat="1" applyFont="1" applyBorder="1" applyAlignment="1">
      <alignment horizontal="left"/>
    </xf>
    <xf numFmtId="0" fontId="125" fillId="0" borderId="22" xfId="0" applyFont="1" applyBorder="1" applyAlignment="1">
      <alignment/>
    </xf>
    <xf numFmtId="0" fontId="125" fillId="0" borderId="22" xfId="0" applyNumberFormat="1" applyFont="1" applyBorder="1" applyAlignment="1">
      <alignment horizontal="center"/>
    </xf>
    <xf numFmtId="201" fontId="125" fillId="0" borderId="22" xfId="0" applyNumberFormat="1" applyFont="1" applyBorder="1" applyAlignment="1">
      <alignment horizontal="center"/>
    </xf>
    <xf numFmtId="0" fontId="125" fillId="0" borderId="22" xfId="0" applyFont="1" applyBorder="1" applyAlignment="1">
      <alignment vertical="center"/>
    </xf>
    <xf numFmtId="0" fontId="125" fillId="0" borderId="22" xfId="0" applyFont="1" applyBorder="1" applyAlignment="1" quotePrefix="1">
      <alignment horizontal="left" vertical="center"/>
    </xf>
    <xf numFmtId="0" fontId="124" fillId="0" borderId="22" xfId="0" applyNumberFormat="1" applyFont="1" applyBorder="1" applyAlignment="1">
      <alignment vertical="center"/>
    </xf>
    <xf numFmtId="0" fontId="124" fillId="0" borderId="22" xfId="0" applyFont="1" applyBorder="1" applyAlignment="1">
      <alignment vertical="center"/>
    </xf>
    <xf numFmtId="0" fontId="124" fillId="0" borderId="22" xfId="0" applyNumberFormat="1" applyFont="1" applyBorder="1" applyAlignment="1">
      <alignment horizontal="right" vertical="center"/>
    </xf>
    <xf numFmtId="0" fontId="124" fillId="0" borderId="22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 shrinkToFit="1"/>
    </xf>
    <xf numFmtId="0" fontId="126" fillId="0" borderId="0" xfId="0" applyFont="1" applyAlignment="1">
      <alignment vertical="center"/>
    </xf>
    <xf numFmtId="0" fontId="124" fillId="0" borderId="66" xfId="0" applyFont="1" applyBorder="1" applyAlignment="1">
      <alignment vertical="center"/>
    </xf>
    <xf numFmtId="0" fontId="124" fillId="0" borderId="19" xfId="0" applyFont="1" applyBorder="1" applyAlignment="1">
      <alignment vertical="center"/>
    </xf>
    <xf numFmtId="0" fontId="124" fillId="0" borderId="23" xfId="0" applyFont="1" applyBorder="1" applyAlignment="1">
      <alignment vertical="center"/>
    </xf>
    <xf numFmtId="0" fontId="124" fillId="0" borderId="83" xfId="0" applyFont="1" applyBorder="1" applyAlignment="1">
      <alignment vertical="center"/>
    </xf>
    <xf numFmtId="0" fontId="124" fillId="0" borderId="67" xfId="0" applyFont="1" applyBorder="1" applyAlignment="1">
      <alignment vertical="center"/>
    </xf>
    <xf numFmtId="0" fontId="124" fillId="0" borderId="56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24" fillId="0" borderId="62" xfId="0" applyFont="1" applyBorder="1" applyAlignment="1">
      <alignment horizontal="centerContinuous" vertical="center"/>
    </xf>
    <xf numFmtId="0" fontId="124" fillId="0" borderId="0" xfId="0" applyFont="1" applyBorder="1" applyAlignment="1">
      <alignment horizontal="centerContinuous" vertical="center"/>
    </xf>
    <xf numFmtId="0" fontId="124" fillId="0" borderId="35" xfId="0" applyFont="1" applyBorder="1" applyAlignment="1">
      <alignment horizontal="centerContinuous" vertical="center"/>
    </xf>
    <xf numFmtId="0" fontId="124" fillId="0" borderId="62" xfId="0" applyFont="1" applyBorder="1" applyAlignment="1" quotePrefix="1">
      <alignment horizontal="center" vertical="center"/>
    </xf>
    <xf numFmtId="0" fontId="124" fillId="0" borderId="51" xfId="0" applyFont="1" applyBorder="1" applyAlignment="1">
      <alignment horizontal="centerContinuous" vertical="center"/>
    </xf>
    <xf numFmtId="0" fontId="124" fillId="0" borderId="84" xfId="0" applyFont="1" applyBorder="1" applyAlignment="1">
      <alignment vertical="center"/>
    </xf>
    <xf numFmtId="0" fontId="124" fillId="0" borderId="85" xfId="0" applyFont="1" applyBorder="1" applyAlignment="1">
      <alignment vertical="center"/>
    </xf>
    <xf numFmtId="0" fontId="124" fillId="0" borderId="30" xfId="0" applyFont="1" applyBorder="1" applyAlignment="1">
      <alignment vertical="center"/>
    </xf>
    <xf numFmtId="0" fontId="124" fillId="0" borderId="86" xfId="0" applyFont="1" applyBorder="1" applyAlignment="1">
      <alignment vertical="center"/>
    </xf>
    <xf numFmtId="0" fontId="124" fillId="0" borderId="30" xfId="0" applyFont="1" applyBorder="1" applyAlignment="1">
      <alignment horizontal="center" vertical="center"/>
    </xf>
    <xf numFmtId="0" fontId="124" fillId="0" borderId="30" xfId="0" applyNumberFormat="1" applyFont="1" applyBorder="1" applyAlignment="1">
      <alignment horizontal="center" vertical="center"/>
    </xf>
    <xf numFmtId="0" fontId="124" fillId="0" borderId="86" xfId="0" applyFont="1" applyBorder="1" applyAlignment="1">
      <alignment horizontal="center" vertical="center"/>
    </xf>
    <xf numFmtId="0" fontId="124" fillId="0" borderId="86" xfId="0" applyFont="1" applyBorder="1" applyAlignment="1" quotePrefix="1">
      <alignment horizontal="center" vertical="center"/>
    </xf>
    <xf numFmtId="0" fontId="124" fillId="0" borderId="87" xfId="0" applyFont="1" applyBorder="1" applyAlignment="1">
      <alignment vertical="center"/>
    </xf>
    <xf numFmtId="0" fontId="124" fillId="0" borderId="35" xfId="0" applyFont="1" applyBorder="1" applyAlignment="1">
      <alignment horizontal="center"/>
    </xf>
    <xf numFmtId="0" fontId="124" fillId="0" borderId="62" xfId="0" applyNumberFormat="1" applyFont="1" applyBorder="1" applyAlignment="1">
      <alignment vertical="center"/>
    </xf>
    <xf numFmtId="0" fontId="124" fillId="0" borderId="73" xfId="0" applyFont="1" applyBorder="1" applyAlignment="1">
      <alignment vertical="center"/>
    </xf>
    <xf numFmtId="0" fontId="124" fillId="0" borderId="51" xfId="0" applyFont="1" applyBorder="1" applyAlignment="1">
      <alignment horizontal="left" vertical="center" shrinkToFit="1"/>
    </xf>
    <xf numFmtId="0" fontId="124" fillId="0" borderId="33" xfId="0" applyFont="1" applyBorder="1" applyAlignment="1">
      <alignment horizontal="center"/>
    </xf>
    <xf numFmtId="0" fontId="124" fillId="0" borderId="8" xfId="0" applyNumberFormat="1" applyFont="1" applyBorder="1" applyAlignment="1">
      <alignment vertical="center"/>
    </xf>
    <xf numFmtId="0" fontId="124" fillId="0" borderId="8" xfId="0" applyFont="1" applyBorder="1" applyAlignment="1">
      <alignment vertical="center"/>
    </xf>
    <xf numFmtId="0" fontId="124" fillId="0" borderId="44" xfId="0" applyFont="1" applyBorder="1" applyAlignment="1">
      <alignment horizontal="left" vertical="center" shrinkToFit="1"/>
    </xf>
    <xf numFmtId="0" fontId="124" fillId="0" borderId="62" xfId="0" applyFont="1" applyBorder="1" applyAlignment="1">
      <alignment vertical="center"/>
    </xf>
    <xf numFmtId="0" fontId="124" fillId="0" borderId="35" xfId="0" applyFont="1" applyBorder="1" applyAlignment="1">
      <alignment vertical="center"/>
    </xf>
    <xf numFmtId="0" fontId="124" fillId="0" borderId="70" xfId="0" applyFont="1" applyBorder="1" applyAlignment="1">
      <alignment vertical="center"/>
    </xf>
    <xf numFmtId="0" fontId="124" fillId="0" borderId="43" xfId="0" applyFont="1" applyBorder="1" applyAlignment="1">
      <alignment vertical="center"/>
    </xf>
    <xf numFmtId="0" fontId="124" fillId="0" borderId="33" xfId="0" applyFont="1" applyBorder="1" applyAlignment="1">
      <alignment horizontal="center" vertical="center"/>
    </xf>
    <xf numFmtId="0" fontId="124" fillId="0" borderId="33" xfId="0" applyFont="1" applyBorder="1" applyAlignment="1">
      <alignment vertical="center"/>
    </xf>
    <xf numFmtId="0" fontId="124" fillId="0" borderId="0" xfId="0" applyFont="1" applyBorder="1" applyAlignment="1">
      <alignment horizontal="center" vertical="center"/>
    </xf>
    <xf numFmtId="0" fontId="124" fillId="0" borderId="80" xfId="0" applyFont="1" applyBorder="1" applyAlignment="1">
      <alignment vertical="center"/>
    </xf>
    <xf numFmtId="0" fontId="124" fillId="0" borderId="46" xfId="0" applyFont="1" applyBorder="1" applyAlignment="1">
      <alignment vertical="center"/>
    </xf>
    <xf numFmtId="0" fontId="124" fillId="0" borderId="48" xfId="0" applyFont="1" applyBorder="1" applyAlignment="1">
      <alignment vertical="center"/>
    </xf>
    <xf numFmtId="0" fontId="124" fillId="0" borderId="46" xfId="0" applyNumberFormat="1" applyFont="1" applyBorder="1" applyAlignment="1">
      <alignment vertical="center"/>
    </xf>
    <xf numFmtId="0" fontId="124" fillId="0" borderId="49" xfId="0" applyFont="1" applyBorder="1" applyAlignment="1">
      <alignment horizontal="left" vertical="center" shrinkToFit="1"/>
    </xf>
    <xf numFmtId="0" fontId="124" fillId="0" borderId="0" xfId="0" applyNumberFormat="1" applyFont="1" applyBorder="1" applyAlignment="1">
      <alignment vertical="center"/>
    </xf>
    <xf numFmtId="176" fontId="124" fillId="0" borderId="0" xfId="0" applyNumberFormat="1" applyFont="1" applyBorder="1" applyAlignment="1">
      <alignment/>
    </xf>
    <xf numFmtId="0" fontId="124" fillId="0" borderId="0" xfId="0" applyFont="1" applyBorder="1" applyAlignment="1">
      <alignment horizontal="left" vertical="center" shrinkToFit="1"/>
    </xf>
    <xf numFmtId="0" fontId="124" fillId="0" borderId="35" xfId="0" applyFont="1" applyBorder="1" applyAlignment="1">
      <alignment horizontal="center" vertical="center"/>
    </xf>
    <xf numFmtId="0" fontId="124" fillId="0" borderId="43" xfId="0" applyFont="1" applyBorder="1" applyAlignment="1" quotePrefix="1">
      <alignment horizontal="left" vertical="center"/>
    </xf>
    <xf numFmtId="0" fontId="128" fillId="0" borderId="22" xfId="0" applyFont="1" applyBorder="1" applyAlignment="1" quotePrefix="1">
      <alignment horizontal="left" vertical="center"/>
    </xf>
    <xf numFmtId="0" fontId="128" fillId="0" borderId="22" xfId="0" applyNumberFormat="1" applyFont="1" applyBorder="1" applyAlignment="1" quotePrefix="1">
      <alignment horizontal="distributed" vertical="center"/>
    </xf>
    <xf numFmtId="0" fontId="128" fillId="0" borderId="22" xfId="0" applyFont="1" applyBorder="1" applyAlignment="1" quotePrefix="1">
      <alignment horizontal="distributed" vertical="center"/>
    </xf>
    <xf numFmtId="0" fontId="127" fillId="0" borderId="0" xfId="0" applyFont="1" applyBorder="1" applyAlignment="1">
      <alignment shrinkToFit="1"/>
    </xf>
    <xf numFmtId="0" fontId="127" fillId="0" borderId="43" xfId="0" applyFont="1" applyBorder="1" applyAlignment="1">
      <alignment shrinkToFit="1"/>
    </xf>
    <xf numFmtId="0" fontId="124" fillId="0" borderId="41" xfId="0" applyFont="1" applyBorder="1" applyAlignment="1">
      <alignment horizontal="distributed"/>
    </xf>
    <xf numFmtId="0" fontId="124" fillId="0" borderId="43" xfId="0" applyFont="1" applyBorder="1" applyAlignment="1">
      <alignment horizontal="left" vertical="center"/>
    </xf>
    <xf numFmtId="0" fontId="124" fillId="0" borderId="88" xfId="0" applyFont="1" applyBorder="1" applyAlignment="1">
      <alignment vertical="center"/>
    </xf>
    <xf numFmtId="0" fontId="124" fillId="0" borderId="2" xfId="0" applyFont="1" applyBorder="1" applyAlignment="1">
      <alignment vertical="center"/>
    </xf>
    <xf numFmtId="0" fontId="124" fillId="0" borderId="28" xfId="0" applyFont="1" applyBorder="1" applyAlignment="1">
      <alignment vertical="center"/>
    </xf>
    <xf numFmtId="0" fontId="124" fillId="0" borderId="50" xfId="0" applyFont="1" applyBorder="1" applyAlignment="1">
      <alignment vertical="center"/>
    </xf>
    <xf numFmtId="0" fontId="124" fillId="0" borderId="28" xfId="0" applyNumberFormat="1" applyFont="1" applyBorder="1" applyAlignment="1">
      <alignment vertical="center"/>
    </xf>
    <xf numFmtId="176" fontId="124" fillId="0" borderId="28" xfId="0" applyNumberFormat="1" applyFont="1" applyBorder="1" applyAlignment="1">
      <alignment/>
    </xf>
    <xf numFmtId="0" fontId="124" fillId="0" borderId="89" xfId="0" applyFont="1" applyBorder="1" applyAlignment="1">
      <alignment horizontal="left" vertical="center" shrinkToFit="1"/>
    </xf>
    <xf numFmtId="0" fontId="124" fillId="0" borderId="22" xfId="0" applyFont="1" applyBorder="1" applyAlignment="1">
      <alignment horizontal="right"/>
    </xf>
    <xf numFmtId="0" fontId="124" fillId="0" borderId="0" xfId="0" applyFont="1" applyAlignment="1">
      <alignment horizontal="left"/>
    </xf>
    <xf numFmtId="38" fontId="124" fillId="0" borderId="0" xfId="114" applyFont="1" applyBorder="1" applyAlignment="1">
      <alignment/>
    </xf>
    <xf numFmtId="9" fontId="124" fillId="0" borderId="0" xfId="0" applyNumberFormat="1" applyFont="1" applyBorder="1" applyAlignment="1" quotePrefix="1">
      <alignment horizontal="left"/>
    </xf>
    <xf numFmtId="0" fontId="124" fillId="0" borderId="22" xfId="0" applyNumberFormat="1" applyFont="1" applyBorder="1" applyAlignment="1">
      <alignment horizontal="right"/>
    </xf>
    <xf numFmtId="0" fontId="133" fillId="0" borderId="0" xfId="176" applyFont="1">
      <alignment vertical="center"/>
      <protection/>
    </xf>
    <xf numFmtId="0" fontId="106" fillId="0" borderId="0" xfId="176">
      <alignment vertical="center"/>
      <protection/>
    </xf>
    <xf numFmtId="0" fontId="134" fillId="0" borderId="0" xfId="176" applyFont="1" applyAlignment="1">
      <alignment horizontal="centerContinuous" vertical="center"/>
      <protection/>
    </xf>
    <xf numFmtId="0" fontId="106" fillId="0" borderId="0" xfId="176" applyAlignment="1">
      <alignment horizontal="centerContinuous" vertical="center"/>
      <protection/>
    </xf>
    <xf numFmtId="0" fontId="106" fillId="0" borderId="28" xfId="176" applyBorder="1" applyAlignment="1">
      <alignment horizontal="center" vertical="center"/>
      <protection/>
    </xf>
    <xf numFmtId="0" fontId="106" fillId="0" borderId="50" xfId="176" applyBorder="1" applyAlignment="1">
      <alignment horizontal="center" vertical="center"/>
      <protection/>
    </xf>
    <xf numFmtId="0" fontId="106" fillId="0" borderId="8" xfId="176" applyBorder="1" applyAlignment="1">
      <alignment/>
      <protection/>
    </xf>
    <xf numFmtId="0" fontId="106" fillId="0" borderId="8" xfId="176" applyBorder="1" applyAlignment="1">
      <alignment horizontal="left"/>
      <protection/>
    </xf>
    <xf numFmtId="0" fontId="106" fillId="0" borderId="8" xfId="176" applyBorder="1" applyAlignment="1">
      <alignment horizontal="center"/>
      <protection/>
    </xf>
    <xf numFmtId="0" fontId="106" fillId="0" borderId="28" xfId="176" applyBorder="1" applyAlignment="1">
      <alignment horizontal="right"/>
      <protection/>
    </xf>
    <xf numFmtId="0" fontId="106" fillId="0" borderId="43" xfId="176" applyBorder="1" applyAlignment="1">
      <alignment horizontal="center"/>
      <protection/>
    </xf>
    <xf numFmtId="0" fontId="106" fillId="0" borderId="50" xfId="176" applyBorder="1" applyAlignment="1">
      <alignment/>
      <protection/>
    </xf>
    <xf numFmtId="0" fontId="15" fillId="0" borderId="69" xfId="0" applyFont="1" applyBorder="1" applyAlignment="1">
      <alignment horizontal="distributed" vertical="center"/>
    </xf>
    <xf numFmtId="0" fontId="15" fillId="0" borderId="71" xfId="0" applyFont="1" applyBorder="1" applyAlignment="1">
      <alignment horizontal="distributed" vertical="center"/>
    </xf>
    <xf numFmtId="0" fontId="15" fillId="0" borderId="69" xfId="0" applyFont="1" applyBorder="1" applyAlignment="1">
      <alignment horizontal="center" vertical="center"/>
    </xf>
    <xf numFmtId="0" fontId="15" fillId="0" borderId="60" xfId="0" applyFont="1" applyBorder="1" applyAlignment="1" quotePrefix="1">
      <alignment horizontal="center" vertical="center" textRotation="255"/>
    </xf>
    <xf numFmtId="0" fontId="15" fillId="0" borderId="34" xfId="0" applyFont="1" applyBorder="1" applyAlignment="1" quotePrefix="1">
      <alignment horizontal="center" vertical="center" textRotation="255"/>
    </xf>
    <xf numFmtId="0" fontId="15" fillId="0" borderId="45" xfId="0" applyFont="1" applyBorder="1" applyAlignment="1" quotePrefix="1">
      <alignment horizontal="center" vertical="center" textRotation="255"/>
    </xf>
    <xf numFmtId="0" fontId="15" fillId="0" borderId="69" xfId="0" applyFont="1" applyBorder="1" applyAlignment="1">
      <alignment horizontal="distributed" vertical="center" wrapText="1"/>
    </xf>
    <xf numFmtId="0" fontId="10" fillId="0" borderId="68" xfId="0" applyFont="1" applyBorder="1" applyAlignment="1">
      <alignment horizontal="distributed"/>
    </xf>
    <xf numFmtId="0" fontId="10" fillId="0" borderId="69" xfId="0" applyFont="1" applyBorder="1" applyAlignment="1">
      <alignment horizontal="distributed"/>
    </xf>
    <xf numFmtId="197" fontId="84" fillId="0" borderId="0" xfId="0" applyNumberFormat="1" applyFont="1" applyBorder="1" applyAlignment="1">
      <alignment horizontal="center" vertical="center"/>
    </xf>
    <xf numFmtId="197" fontId="84" fillId="0" borderId="8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/>
    </xf>
    <xf numFmtId="38" fontId="10" fillId="0" borderId="0" xfId="114" applyFont="1" applyBorder="1" applyAlignment="1">
      <alignment/>
    </xf>
    <xf numFmtId="0" fontId="8" fillId="0" borderId="90" xfId="0" applyFont="1" applyBorder="1" applyAlignment="1" quotePrefix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91" xfId="0" applyFont="1" applyBorder="1" applyAlignment="1" quotePrefix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85" xfId="0" applyFont="1" applyBorder="1" applyAlignment="1" quotePrefix="1">
      <alignment horizontal="center" vertical="center"/>
    </xf>
    <xf numFmtId="0" fontId="14" fillId="0" borderId="41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108" fillId="0" borderId="41" xfId="0" applyFont="1" applyFill="1" applyBorder="1" applyAlignment="1">
      <alignment horizontal="distributed"/>
    </xf>
    <xf numFmtId="0" fontId="108" fillId="0" borderId="43" xfId="0" applyFont="1" applyFill="1" applyBorder="1" applyAlignment="1">
      <alignment horizontal="distributed"/>
    </xf>
    <xf numFmtId="0" fontId="121" fillId="0" borderId="0" xfId="0" applyFont="1" applyBorder="1" applyAlignment="1">
      <alignment horizontal="distributed"/>
    </xf>
    <xf numFmtId="0" fontId="119" fillId="0" borderId="0" xfId="0" applyFont="1" applyBorder="1" applyAlignment="1" quotePrefix="1">
      <alignment horizontal="center"/>
    </xf>
    <xf numFmtId="0" fontId="119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distributed" indent="3"/>
    </xf>
    <xf numFmtId="0" fontId="124" fillId="0" borderId="23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/>
    </xf>
    <xf numFmtId="0" fontId="124" fillId="0" borderId="67" xfId="0" applyFont="1" applyBorder="1" applyAlignment="1">
      <alignment horizontal="center" vertical="center"/>
    </xf>
    <xf numFmtId="0" fontId="124" fillId="0" borderId="8" xfId="0" applyFont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24" fillId="0" borderId="44" xfId="0" applyFont="1" applyBorder="1" applyAlignment="1">
      <alignment horizontal="center" vertical="center"/>
    </xf>
    <xf numFmtId="0" fontId="124" fillId="0" borderId="66" xfId="0" applyFont="1" applyBorder="1" applyAlignment="1" quotePrefix="1">
      <alignment horizontal="center" vertical="center"/>
    </xf>
    <xf numFmtId="0" fontId="124" fillId="0" borderId="24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4" fillId="0" borderId="37" xfId="0" applyFont="1" applyBorder="1" applyAlignment="1">
      <alignment horizontal="center" vertical="center"/>
    </xf>
    <xf numFmtId="0" fontId="124" fillId="0" borderId="19" xfId="0" applyFont="1" applyBorder="1" applyAlignment="1" quotePrefix="1">
      <alignment horizontal="center" vertical="center"/>
    </xf>
    <xf numFmtId="0" fontId="124" fillId="0" borderId="43" xfId="0" applyFont="1" applyBorder="1" applyAlignment="1" quotePrefix="1">
      <alignment horizontal="center" vertical="center"/>
    </xf>
    <xf numFmtId="0" fontId="124" fillId="0" borderId="83" xfId="0" applyFont="1" applyBorder="1" applyAlignment="1">
      <alignment horizontal="center" vertical="center"/>
    </xf>
    <xf numFmtId="0" fontId="124" fillId="0" borderId="33" xfId="0" applyFont="1" applyBorder="1" applyAlignment="1">
      <alignment horizontal="center" vertical="center"/>
    </xf>
    <xf numFmtId="0" fontId="124" fillId="0" borderId="83" xfId="0" applyFont="1" applyBorder="1" applyAlignment="1" quotePrefix="1">
      <alignment horizontal="center" vertical="center"/>
    </xf>
    <xf numFmtId="0" fontId="124" fillId="0" borderId="33" xfId="0" applyFont="1" applyBorder="1" applyAlignment="1" quotePrefix="1">
      <alignment horizontal="center" vertical="center"/>
    </xf>
    <xf numFmtId="0" fontId="124" fillId="0" borderId="41" xfId="0" applyNumberFormat="1" applyFont="1" applyBorder="1" applyAlignment="1">
      <alignment horizontal="left" shrinkToFit="1"/>
    </xf>
    <xf numFmtId="0" fontId="124" fillId="0" borderId="42" xfId="0" applyNumberFormat="1" applyFont="1" applyBorder="1" applyAlignment="1">
      <alignment horizontal="left" shrinkToFit="1"/>
    </xf>
    <xf numFmtId="0" fontId="124" fillId="0" borderId="22" xfId="0" applyFont="1" applyBorder="1" applyAlignment="1">
      <alignment horizontal="left" shrinkToFit="1"/>
    </xf>
    <xf numFmtId="0" fontId="127" fillId="0" borderId="43" xfId="0" applyFont="1" applyBorder="1" applyAlignment="1">
      <alignment shrinkToFit="1"/>
    </xf>
    <xf numFmtId="0" fontId="127" fillId="0" borderId="37" xfId="0" applyFont="1" applyBorder="1" applyAlignment="1">
      <alignment shrinkToFit="1"/>
    </xf>
    <xf numFmtId="0" fontId="124" fillId="0" borderId="22" xfId="0" applyFont="1" applyBorder="1" applyAlignment="1" quotePrefix="1">
      <alignment horizontal="left" shrinkToFit="1"/>
    </xf>
    <xf numFmtId="0" fontId="128" fillId="0" borderId="22" xfId="0" applyFont="1" applyBorder="1" applyAlignment="1">
      <alignment horizontal="distributed"/>
    </xf>
    <xf numFmtId="0" fontId="128" fillId="0" borderId="22" xfId="0" applyFont="1" applyBorder="1" applyAlignment="1" quotePrefix="1">
      <alignment horizontal="distributed"/>
    </xf>
    <xf numFmtId="0" fontId="124" fillId="0" borderId="25" xfId="0" applyFont="1" applyBorder="1" applyAlignment="1">
      <alignment horizontal="center" vertical="center"/>
    </xf>
    <xf numFmtId="0" fontId="124" fillId="0" borderId="27" xfId="0" applyFont="1" applyBorder="1" applyAlignment="1">
      <alignment horizontal="center" vertical="center"/>
    </xf>
    <xf numFmtId="0" fontId="124" fillId="0" borderId="0" xfId="0" applyFont="1" applyBorder="1" applyAlignment="1" quotePrefix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28" xfId="0" applyFont="1" applyBorder="1" applyAlignment="1" quotePrefix="1">
      <alignment horizontal="center" vertical="center"/>
    </xf>
    <xf numFmtId="0" fontId="124" fillId="0" borderId="74" xfId="0" applyFont="1" applyBorder="1" applyAlignment="1">
      <alignment horizontal="distributed"/>
    </xf>
    <xf numFmtId="0" fontId="124" fillId="0" borderId="43" xfId="0" applyFont="1" applyBorder="1" applyAlignment="1">
      <alignment horizontal="distributed"/>
    </xf>
    <xf numFmtId="0" fontId="124" fillId="0" borderId="41" xfId="0" applyFont="1" applyBorder="1" applyAlignment="1">
      <alignment horizontal="distributed"/>
    </xf>
    <xf numFmtId="0" fontId="128" fillId="0" borderId="22" xfId="0" applyFont="1" applyBorder="1" applyAlignment="1" quotePrefix="1">
      <alignment horizontal="distributed" vertical="center"/>
    </xf>
    <xf numFmtId="0" fontId="124" fillId="0" borderId="41" xfId="0" applyFont="1" applyBorder="1" applyAlignment="1">
      <alignment horizontal="center" vertical="center"/>
    </xf>
    <xf numFmtId="0" fontId="124" fillId="0" borderId="22" xfId="0" applyFont="1" applyBorder="1" applyAlignment="1">
      <alignment horizontal="center" vertical="center"/>
    </xf>
    <xf numFmtId="0" fontId="124" fillId="0" borderId="43" xfId="0" applyFont="1" applyBorder="1" applyAlignment="1">
      <alignment horizontal="distributed" shrinkToFit="1"/>
    </xf>
    <xf numFmtId="0" fontId="124" fillId="0" borderId="28" xfId="0" applyFont="1" applyBorder="1" applyAlignment="1">
      <alignment horizontal="center" vertical="center" shrinkToFit="1"/>
    </xf>
    <xf numFmtId="0" fontId="124" fillId="0" borderId="29" xfId="0" applyFont="1" applyBorder="1" applyAlignment="1">
      <alignment horizontal="center" vertical="center" shrinkToFit="1"/>
    </xf>
    <xf numFmtId="0" fontId="124" fillId="0" borderId="28" xfId="0" applyFont="1" applyBorder="1" applyAlignment="1" quotePrefix="1">
      <alignment horizontal="center" vertical="center" shrinkToFit="1"/>
    </xf>
    <xf numFmtId="0" fontId="124" fillId="0" borderId="29" xfId="0" applyFont="1" applyBorder="1" applyAlignment="1" quotePrefix="1">
      <alignment horizontal="center" vertical="center" shrinkToFit="1"/>
    </xf>
    <xf numFmtId="0" fontId="124" fillId="0" borderId="43" xfId="0" applyFont="1" applyBorder="1" applyAlignment="1">
      <alignment horizontal="center" shrinkToFit="1"/>
    </xf>
    <xf numFmtId="0" fontId="124" fillId="0" borderId="22" xfId="0" applyFont="1" applyBorder="1" applyAlignment="1">
      <alignment vertical="center" shrinkToFit="1"/>
    </xf>
    <xf numFmtId="0" fontId="124" fillId="0" borderId="0" xfId="0" applyFont="1" applyBorder="1" applyAlignment="1">
      <alignment horizontal="distributed"/>
    </xf>
    <xf numFmtId="0" fontId="124" fillId="0" borderId="2" xfId="0" applyFont="1" applyBorder="1" applyAlignment="1">
      <alignment horizontal="center" vertical="center"/>
    </xf>
    <xf numFmtId="0" fontId="124" fillId="0" borderId="92" xfId="0" applyFont="1" applyBorder="1" applyAlignment="1">
      <alignment horizontal="center" vertical="center"/>
    </xf>
    <xf numFmtId="0" fontId="106" fillId="0" borderId="28" xfId="176" applyBorder="1" applyAlignment="1">
      <alignment wrapText="1"/>
      <protection/>
    </xf>
    <xf numFmtId="0" fontId="106" fillId="0" borderId="29" xfId="176" applyBorder="1" applyAlignment="1">
      <alignment wrapText="1"/>
      <protection/>
    </xf>
    <xf numFmtId="0" fontId="106" fillId="0" borderId="28" xfId="176" applyBorder="1" applyAlignment="1">
      <alignment horizontal="center" vertical="center"/>
      <protection/>
    </xf>
    <xf numFmtId="0" fontId="106" fillId="0" borderId="29" xfId="176" applyBorder="1" applyAlignment="1">
      <alignment horizontal="center" vertical="center"/>
      <protection/>
    </xf>
  </cellXfs>
  <cellStyles count="401">
    <cellStyle name="Normal" xfId="0"/>
    <cellStyle name="¢è`" xfId="15"/>
    <cellStyle name="æØè [0.00]_laroux" xfId="16"/>
    <cellStyle name="æØè_¼ÚH(¿)" xfId="17"/>
    <cellStyle name="ÊÝ [0.00]_àWv\Ìf" xfId="18"/>
    <cellStyle name="ÊÝ_àWv\Ìf" xfId="19"/>
    <cellStyle name="W_512" xfId="20"/>
    <cellStyle name="2" xfId="21"/>
    <cellStyle name="2_0-K下流" xfId="22"/>
    <cellStyle name="2_Book1" xfId="23"/>
    <cellStyle name="2_H10八推" xfId="24"/>
    <cellStyle name="2_数量" xfId="25"/>
    <cellStyle name="2_数量10" xfId="26"/>
    <cellStyle name="2_数量18-1" xfId="27"/>
    <cellStyle name="2_数量18-2" xfId="28"/>
    <cellStyle name="2_泥濃式推進_1" xfId="29"/>
    <cellStyle name="2_泥濃式推進_2" xfId="30"/>
    <cellStyle name="2_立坑" xfId="31"/>
    <cellStyle name="2_立坑数量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アクセント 1" xfId="39"/>
    <cellStyle name="40% - アクセント 2" xfId="40"/>
    <cellStyle name="40% - アクセント 3" xfId="41"/>
    <cellStyle name="40% - アクセント 4" xfId="42"/>
    <cellStyle name="40% - アクセント 5" xfId="43"/>
    <cellStyle name="40% - アクセント 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Body text" xfId="51"/>
    <cellStyle name="Calc Currency (0)" xfId="52"/>
    <cellStyle name="Comma [0]_Full Year FY96" xfId="53"/>
    <cellStyle name="Comma_Full Year FY96" xfId="54"/>
    <cellStyle name="COMP定番表書式" xfId="55"/>
    <cellStyle name="Currency [0]_Full Year FY96" xfId="56"/>
    <cellStyle name="Currency_Full Year FY96" xfId="57"/>
    <cellStyle name="entry" xfId="58"/>
    <cellStyle name="Header1" xfId="59"/>
    <cellStyle name="Header2" xfId="60"/>
    <cellStyle name="NonPrint_Heading" xfId="61"/>
    <cellStyle name="Normal_#18-Internet" xfId="62"/>
    <cellStyle name="ORG" xfId="63"/>
    <cellStyle name="Page" xfId="64"/>
    <cellStyle name="price" xfId="65"/>
    <cellStyle name="Product Title" xfId="66"/>
    <cellStyle name="revised" xfId="67"/>
    <cellStyle name="section" xfId="68"/>
    <cellStyle name="StyleName1" xfId="69"/>
    <cellStyle name="StyleName2" xfId="70"/>
    <cellStyle name="StyleName3" xfId="71"/>
    <cellStyle name="StyleName4" xfId="72"/>
    <cellStyle name="StyleName5" xfId="73"/>
    <cellStyle name="StyleName6" xfId="74"/>
    <cellStyle name="StyleName7" xfId="75"/>
    <cellStyle name="StyleName8" xfId="76"/>
    <cellStyle name="subhead" xfId="77"/>
    <cellStyle name="title" xfId="78"/>
    <cellStyle name="アクセント 1" xfId="79"/>
    <cellStyle name="アクセント 2" xfId="80"/>
    <cellStyle name="アクセント 3" xfId="81"/>
    <cellStyle name="アクセント 4" xfId="82"/>
    <cellStyle name="アクセント 5" xfId="83"/>
    <cellStyle name="アクセント 6" xfId="84"/>
    <cellStyle name="タイトル" xfId="85"/>
    <cellStyle name="タイトル１" xfId="86"/>
    <cellStyle name="チェック セル" xfId="87"/>
    <cellStyle name="どちらでもない" xfId="88"/>
    <cellStyle name="Percent" xfId="89"/>
    <cellStyle name="パーセント 2" xfId="90"/>
    <cellStyle name="パーセント 2 2" xfId="91"/>
    <cellStyle name="パーセント 3" xfId="92"/>
    <cellStyle name="ハイパーリンク 2" xfId="93"/>
    <cellStyle name="メモ" xfId="94"/>
    <cellStyle name="メモ 2" xfId="95"/>
    <cellStyle name="リンク セル" xfId="96"/>
    <cellStyle name="悪い" xfId="97"/>
    <cellStyle name="下小文字" xfId="98"/>
    <cellStyle name="仮設" xfId="99"/>
    <cellStyle name="均等" xfId="100"/>
    <cellStyle name="計算" xfId="101"/>
    <cellStyle name="計算値" xfId="102"/>
    <cellStyle name="警告文" xfId="103"/>
    <cellStyle name="Comma [0]" xfId="104"/>
    <cellStyle name="Comma" xfId="105"/>
    <cellStyle name="桁区切り 2" xfId="106"/>
    <cellStyle name="桁区切り 2 2" xfId="107"/>
    <cellStyle name="桁区切り 2 2 2" xfId="108"/>
    <cellStyle name="桁区切り 2 2 3" xfId="109"/>
    <cellStyle name="桁区切り 2 2 4" xfId="110"/>
    <cellStyle name="桁区切り 2 3" xfId="111"/>
    <cellStyle name="桁区切り 2 3 2" xfId="112"/>
    <cellStyle name="桁区切り 3" xfId="113"/>
    <cellStyle name="桁区切り 3 2" xfId="114"/>
    <cellStyle name="桁区切り 3 3" xfId="115"/>
    <cellStyle name="桁区切り 3 3 2" xfId="116"/>
    <cellStyle name="桁区切り 3 3 3" xfId="117"/>
    <cellStyle name="桁区切り 4" xfId="118"/>
    <cellStyle name="桁区切り 4 2" xfId="119"/>
    <cellStyle name="桁区切り 5" xfId="120"/>
    <cellStyle name="桁区切り 6" xfId="121"/>
    <cellStyle name="桁区切り 6 2" xfId="122"/>
    <cellStyle name="桁区切り 7" xfId="123"/>
    <cellStyle name="桁区切り 8" xfId="124"/>
    <cellStyle name="桁区切り（０なし）" xfId="125"/>
    <cellStyle name="見出し 1" xfId="126"/>
    <cellStyle name="見出し 2" xfId="127"/>
    <cellStyle name="見出し 3" xfId="128"/>
    <cellStyle name="見出し 4" xfId="129"/>
    <cellStyle name="見積桁区切り" xfId="130"/>
    <cellStyle name="見積-桁区切り" xfId="131"/>
    <cellStyle name="見積-通貨記号" xfId="132"/>
    <cellStyle name="個" xfId="133"/>
    <cellStyle name="個_仕切弁きょう" xfId="134"/>
    <cellStyle name="個_仕切弁きょう(千本)" xfId="135"/>
    <cellStyle name="個_仕切弁きょう静市" xfId="136"/>
    <cellStyle name="個_仕切弁きょう堀川" xfId="137"/>
    <cellStyle name="個_支給材料東半木町" xfId="138"/>
    <cellStyle name="個_数量" xfId="139"/>
    <cellStyle name="個_数量(一乗寺)" xfId="140"/>
    <cellStyle name="個_数量(吉田)" xfId="141"/>
    <cellStyle name="個_数量(四条大宮)" xfId="142"/>
    <cellStyle name="個_数量1" xfId="143"/>
    <cellStyle name="個_数量2" xfId="144"/>
    <cellStyle name="個_数量蹴上(修正後)" xfId="145"/>
    <cellStyle name="工期算定表" xfId="146"/>
    <cellStyle name="工期算定表 2" xfId="147"/>
    <cellStyle name="構造計算" xfId="148"/>
    <cellStyle name="指数" xfId="149"/>
    <cellStyle name="集計" xfId="150"/>
    <cellStyle name="縦書" xfId="151"/>
    <cellStyle name="縦書き" xfId="152"/>
    <cellStyle name="出力" xfId="153"/>
    <cellStyle name="小上" xfId="154"/>
    <cellStyle name="小文字" xfId="155"/>
    <cellStyle name="数量計算" xfId="156"/>
    <cellStyle name="清水市" xfId="157"/>
    <cellStyle name="清水市数量" xfId="158"/>
    <cellStyle name="積算" xfId="159"/>
    <cellStyle name="積算根拠" xfId="160"/>
    <cellStyle name="説明文" xfId="161"/>
    <cellStyle name="中間" xfId="162"/>
    <cellStyle name="中文字" xfId="163"/>
    <cellStyle name="Currency [0]" xfId="164"/>
    <cellStyle name="Currency" xfId="165"/>
    <cellStyle name="入力" xfId="166"/>
    <cellStyle name="入力横" xfId="167"/>
    <cellStyle name="入力横 2" xfId="168"/>
    <cellStyle name="破線" xfId="169"/>
    <cellStyle name="非標示" xfId="170"/>
    <cellStyle name="非表示" xfId="171"/>
    <cellStyle name="標準 10" xfId="172"/>
    <cellStyle name="標準 11" xfId="173"/>
    <cellStyle name="標準 12" xfId="174"/>
    <cellStyle name="標準 13" xfId="175"/>
    <cellStyle name="標準 14" xfId="176"/>
    <cellStyle name="標準 2" xfId="177"/>
    <cellStyle name="標準 2 2" xfId="178"/>
    <cellStyle name="標準 2 2 2" xfId="179"/>
    <cellStyle name="標準 2 3" xfId="180"/>
    <cellStyle name="標準 3" xfId="181"/>
    <cellStyle name="標準 3 2" xfId="182"/>
    <cellStyle name="標準 3 3" xfId="183"/>
    <cellStyle name="標準 3 4" xfId="184"/>
    <cellStyle name="標準 4" xfId="185"/>
    <cellStyle name="標準 4 2" xfId="186"/>
    <cellStyle name="標準 4 2 2" xfId="187"/>
    <cellStyle name="標準 4 2 2 2" xfId="188"/>
    <cellStyle name="標準 4 2 2 2 2" xfId="189"/>
    <cellStyle name="標準 4 2 2 2 2 2" xfId="190"/>
    <cellStyle name="標準 4 2 2 2 2 2 2" xfId="191"/>
    <cellStyle name="標準 4 2 2 2 2 2 3" xfId="192"/>
    <cellStyle name="標準 4 2 2 2 2 3" xfId="193"/>
    <cellStyle name="標準 4 2 2 2 2 3 2" xfId="194"/>
    <cellStyle name="標準 4 2 2 2 2 4" xfId="195"/>
    <cellStyle name="標準 4 2 2 2 3" xfId="196"/>
    <cellStyle name="標準 4 2 2 2 3 2" xfId="197"/>
    <cellStyle name="標準 4 2 2 2 3 3" xfId="198"/>
    <cellStyle name="標準 4 2 2 2 4" xfId="199"/>
    <cellStyle name="標準 4 2 2 2 4 2" xfId="200"/>
    <cellStyle name="標準 4 2 2 2 5" xfId="201"/>
    <cellStyle name="標準 4 2 2 3" xfId="202"/>
    <cellStyle name="標準 4 2 2 3 2" xfId="203"/>
    <cellStyle name="標準 4 2 2 3 2 2" xfId="204"/>
    <cellStyle name="標準 4 2 2 3 2 3" xfId="205"/>
    <cellStyle name="標準 4 2 2 3 3" xfId="206"/>
    <cellStyle name="標準 4 2 2 3 3 2" xfId="207"/>
    <cellStyle name="標準 4 2 2 3 4" xfId="208"/>
    <cellStyle name="標準 4 2 2 4" xfId="209"/>
    <cellStyle name="標準 4 2 2 4 2" xfId="210"/>
    <cellStyle name="標準 4 2 2 4 3" xfId="211"/>
    <cellStyle name="標準 4 2 2 5" xfId="212"/>
    <cellStyle name="標準 4 2 2 5 2" xfId="213"/>
    <cellStyle name="標準 4 2 2 6" xfId="214"/>
    <cellStyle name="標準 4 2 3" xfId="215"/>
    <cellStyle name="標準 4 2 3 2" xfId="216"/>
    <cellStyle name="標準 4 2 3 2 2" xfId="217"/>
    <cellStyle name="標準 4 2 3 2 2 2" xfId="218"/>
    <cellStyle name="標準 4 2 3 2 2 3" xfId="219"/>
    <cellStyle name="標準 4 2 3 2 3" xfId="220"/>
    <cellStyle name="標準 4 2 3 2 3 2" xfId="221"/>
    <cellStyle name="標準 4 2 3 2 4" xfId="222"/>
    <cellStyle name="標準 4 2 3 3" xfId="223"/>
    <cellStyle name="標準 4 2 3 3 2" xfId="224"/>
    <cellStyle name="標準 4 2 3 3 3" xfId="225"/>
    <cellStyle name="標準 4 2 3 4" xfId="226"/>
    <cellStyle name="標準 4 2 3 4 2" xfId="227"/>
    <cellStyle name="標準 4 2 3 5" xfId="228"/>
    <cellStyle name="標準 4 2 4" xfId="229"/>
    <cellStyle name="標準 4 2 4 2" xfId="230"/>
    <cellStyle name="標準 4 2 4 2 2" xfId="231"/>
    <cellStyle name="標準 4 2 4 2 2 2" xfId="232"/>
    <cellStyle name="標準 4 2 4 2 2 3" xfId="233"/>
    <cellStyle name="標準 4 2 4 2 3" xfId="234"/>
    <cellStyle name="標準 4 2 4 2 3 2" xfId="235"/>
    <cellStyle name="標準 4 2 4 2 4" xfId="236"/>
    <cellStyle name="標準 4 2 4 3" xfId="237"/>
    <cellStyle name="標準 4 2 4 3 2" xfId="238"/>
    <cellStyle name="標準 4 2 4 3 3" xfId="239"/>
    <cellStyle name="標準 4 2 4 4" xfId="240"/>
    <cellStyle name="標準 4 2 4 4 2" xfId="241"/>
    <cellStyle name="標準 4 2 4 5" xfId="242"/>
    <cellStyle name="標準 4 2 5" xfId="243"/>
    <cellStyle name="標準 4 2 6" xfId="244"/>
    <cellStyle name="標準 4 2 6 2" xfId="245"/>
    <cellStyle name="標準 4 2 6 2 2" xfId="246"/>
    <cellStyle name="標準 4 2 6 2 3" xfId="247"/>
    <cellStyle name="標準 4 2 6 3" xfId="248"/>
    <cellStyle name="標準 4 2 6 3 2" xfId="249"/>
    <cellStyle name="標準 4 2 6 4" xfId="250"/>
    <cellStyle name="標準 4 2 7" xfId="251"/>
    <cellStyle name="標準 4 2 7 2" xfId="252"/>
    <cellStyle name="標準 4 2 7 3" xfId="253"/>
    <cellStyle name="標準 4 2 8" xfId="254"/>
    <cellStyle name="標準 4 2 8 2" xfId="255"/>
    <cellStyle name="標準 4 2 9" xfId="256"/>
    <cellStyle name="標準 4 3" xfId="257"/>
    <cellStyle name="標準 4 3 2" xfId="258"/>
    <cellStyle name="標準 4 3 2 2" xfId="259"/>
    <cellStyle name="標準 4 3 2 2 2" xfId="260"/>
    <cellStyle name="標準 4 3 2 2 2 2" xfId="261"/>
    <cellStyle name="標準 4 3 2 2 2 2 2" xfId="262"/>
    <cellStyle name="標準 4 3 2 2 2 2 3" xfId="263"/>
    <cellStyle name="標準 4 3 2 2 2 3" xfId="264"/>
    <cellStyle name="標準 4 3 2 2 2 3 2" xfId="265"/>
    <cellStyle name="標準 4 3 2 2 2 4" xfId="266"/>
    <cellStyle name="標準 4 3 2 2 3" xfId="267"/>
    <cellStyle name="標準 4 3 2 2 3 2" xfId="268"/>
    <cellStyle name="標準 4 3 2 2 3 3" xfId="269"/>
    <cellStyle name="標準 4 3 2 2 4" xfId="270"/>
    <cellStyle name="標準 4 3 2 2 4 2" xfId="271"/>
    <cellStyle name="標準 4 3 2 2 5" xfId="272"/>
    <cellStyle name="標準 4 3 2 3" xfId="273"/>
    <cellStyle name="標準 4 3 2 3 2" xfId="274"/>
    <cellStyle name="標準 4 3 2 3 2 2" xfId="275"/>
    <cellStyle name="標準 4 3 2 3 2 3" xfId="276"/>
    <cellStyle name="標準 4 3 2 3 3" xfId="277"/>
    <cellStyle name="標準 4 3 2 3 3 2" xfId="278"/>
    <cellStyle name="標準 4 3 2 3 4" xfId="279"/>
    <cellStyle name="標準 4 3 2 4" xfId="280"/>
    <cellStyle name="標準 4 3 2 4 2" xfId="281"/>
    <cellStyle name="標準 4 3 2 4 3" xfId="282"/>
    <cellStyle name="標準 4 3 2 5" xfId="283"/>
    <cellStyle name="標準 4 3 2 5 2" xfId="284"/>
    <cellStyle name="標準 4 3 2 6" xfId="285"/>
    <cellStyle name="標準 4 3 3" xfId="286"/>
    <cellStyle name="標準 4 3 3 2" xfId="287"/>
    <cellStyle name="標準 4 3 3 2 2" xfId="288"/>
    <cellStyle name="標準 4 3 3 2 2 2" xfId="289"/>
    <cellStyle name="標準 4 3 3 2 2 3" xfId="290"/>
    <cellStyle name="標準 4 3 3 2 3" xfId="291"/>
    <cellStyle name="標準 4 3 3 2 3 2" xfId="292"/>
    <cellStyle name="標準 4 3 3 2 4" xfId="293"/>
    <cellStyle name="標準 4 3 3 3" xfId="294"/>
    <cellStyle name="標準 4 3 3 3 2" xfId="295"/>
    <cellStyle name="標準 4 3 3 3 3" xfId="296"/>
    <cellStyle name="標準 4 3 3 4" xfId="297"/>
    <cellStyle name="標準 4 3 3 4 2" xfId="298"/>
    <cellStyle name="標準 4 3 3 5" xfId="299"/>
    <cellStyle name="標準 4 3 4" xfId="300"/>
    <cellStyle name="標準 4 3 4 2" xfId="301"/>
    <cellStyle name="標準 4 3 4 2 2" xfId="302"/>
    <cellStyle name="標準 4 3 4 2 3" xfId="303"/>
    <cellStyle name="標準 4 3 4 3" xfId="304"/>
    <cellStyle name="標準 4 3 4 3 2" xfId="305"/>
    <cellStyle name="標準 4 3 4 4" xfId="306"/>
    <cellStyle name="標準 4 3 5" xfId="307"/>
    <cellStyle name="標準 4 3 5 2" xfId="308"/>
    <cellStyle name="標準 4 3 5 3" xfId="309"/>
    <cellStyle name="標準 4 3 6" xfId="310"/>
    <cellStyle name="標準 4 3 6 2" xfId="311"/>
    <cellStyle name="標準 4 3 7" xfId="312"/>
    <cellStyle name="標準 4 4" xfId="313"/>
    <cellStyle name="標準 4 4 2" xfId="314"/>
    <cellStyle name="標準 4 4 2 2" xfId="315"/>
    <cellStyle name="標準 4 4 2 2 2" xfId="316"/>
    <cellStyle name="標準 4 4 2 2 2 2" xfId="317"/>
    <cellStyle name="標準 4 4 2 2 2 3" xfId="318"/>
    <cellStyle name="標準 4 4 2 2 3" xfId="319"/>
    <cellStyle name="標準 4 4 2 2 3 2" xfId="320"/>
    <cellStyle name="標準 4 4 2 2 4" xfId="321"/>
    <cellStyle name="標準 4 4 2 3" xfId="322"/>
    <cellStyle name="標準 4 4 2 3 2" xfId="323"/>
    <cellStyle name="標準 4 4 2 3 3" xfId="324"/>
    <cellStyle name="標準 4 4 2 4" xfId="325"/>
    <cellStyle name="標準 4 4 2 4 2" xfId="326"/>
    <cellStyle name="標準 4 4 2 5" xfId="327"/>
    <cellStyle name="標準 4 4 3" xfId="328"/>
    <cellStyle name="標準 4 4 3 2" xfId="329"/>
    <cellStyle name="標準 4 4 3 2 2" xfId="330"/>
    <cellStyle name="標準 4 4 3 2 3" xfId="331"/>
    <cellStyle name="標準 4 4 3 3" xfId="332"/>
    <cellStyle name="標準 4 4 3 3 2" xfId="333"/>
    <cellStyle name="標準 4 4 3 4" xfId="334"/>
    <cellStyle name="標準 4 4 4" xfId="335"/>
    <cellStyle name="標準 4 4 4 2" xfId="336"/>
    <cellStyle name="標準 4 4 4 3" xfId="337"/>
    <cellStyle name="標準 4 4 5" xfId="338"/>
    <cellStyle name="標準 4 4 5 2" xfId="339"/>
    <cellStyle name="標準 4 4 6" xfId="340"/>
    <cellStyle name="標準 4 5" xfId="341"/>
    <cellStyle name="標準 4 5 2" xfId="342"/>
    <cellStyle name="標準 4 5 2 2" xfId="343"/>
    <cellStyle name="標準 4 5 2 2 2" xfId="344"/>
    <cellStyle name="標準 4 5 2 2 2 2" xfId="345"/>
    <cellStyle name="標準 4 5 2 2 2 3" xfId="346"/>
    <cellStyle name="標準 4 5 2 2 3" xfId="347"/>
    <cellStyle name="標準 4 5 2 2 3 2" xfId="348"/>
    <cellStyle name="標準 4 5 2 2 4" xfId="349"/>
    <cellStyle name="標準 4 5 2 3" xfId="350"/>
    <cellStyle name="標準 4 5 2 3 2" xfId="351"/>
    <cellStyle name="標準 4 5 2 3 3" xfId="352"/>
    <cellStyle name="標準 4 5 2 4" xfId="353"/>
    <cellStyle name="標準 4 5 2 4 2" xfId="354"/>
    <cellStyle name="標準 4 5 2 5" xfId="355"/>
    <cellStyle name="標準 4 5 3" xfId="356"/>
    <cellStyle name="標準 4 5 3 2" xfId="357"/>
    <cellStyle name="標準 4 5 3 2 2" xfId="358"/>
    <cellStyle name="標準 4 5 3 2 3" xfId="359"/>
    <cellStyle name="標準 4 5 3 3" xfId="360"/>
    <cellStyle name="標準 4 5 3 3 2" xfId="361"/>
    <cellStyle name="標準 4 5 3 4" xfId="362"/>
    <cellStyle name="標準 4 5 4" xfId="363"/>
    <cellStyle name="標準 4 5 4 2" xfId="364"/>
    <cellStyle name="標準 4 5 4 3" xfId="365"/>
    <cellStyle name="標準 4 5 5" xfId="366"/>
    <cellStyle name="標準 4 5 5 2" xfId="367"/>
    <cellStyle name="標準 4 5 6" xfId="368"/>
    <cellStyle name="標準 4 6" xfId="369"/>
    <cellStyle name="標準 4 6 2" xfId="370"/>
    <cellStyle name="標準 4 6 2 2" xfId="371"/>
    <cellStyle name="標準 4 6 2 2 2" xfId="372"/>
    <cellStyle name="標準 4 6 2 2 3" xfId="373"/>
    <cellStyle name="標準 4 6 2 3" xfId="374"/>
    <cellStyle name="標準 4 6 2 3 2" xfId="375"/>
    <cellStyle name="標準 4 6 2 4" xfId="376"/>
    <cellStyle name="標準 4 6 3" xfId="377"/>
    <cellStyle name="標準 4 6 3 2" xfId="378"/>
    <cellStyle name="標準 4 6 3 3" xfId="379"/>
    <cellStyle name="標準 4 6 4" xfId="380"/>
    <cellStyle name="標準 4 6 4 2" xfId="381"/>
    <cellStyle name="標準 4 6 5" xfId="382"/>
    <cellStyle name="標準 4 7" xfId="383"/>
    <cellStyle name="標準 4 7 2" xfId="384"/>
    <cellStyle name="標準 4 7 2 2" xfId="385"/>
    <cellStyle name="標準 4 7 2 2 2" xfId="386"/>
    <cellStyle name="標準 4 7 2 2 3" xfId="387"/>
    <cellStyle name="標準 4 7 2 3" xfId="388"/>
    <cellStyle name="標準 4 7 2 3 2" xfId="389"/>
    <cellStyle name="標準 4 7 2 4" xfId="390"/>
    <cellStyle name="標準 4 7 3" xfId="391"/>
    <cellStyle name="標準 4 7 3 2" xfId="392"/>
    <cellStyle name="標準 4 7 3 3" xfId="393"/>
    <cellStyle name="標準 4 7 4" xfId="394"/>
    <cellStyle name="標準 4 7 4 2" xfId="395"/>
    <cellStyle name="標準 4 7 5" xfId="396"/>
    <cellStyle name="標準 4 8" xfId="397"/>
    <cellStyle name="標準 4 9" xfId="398"/>
    <cellStyle name="標準 5" xfId="399"/>
    <cellStyle name="標準 5 2" xfId="400"/>
    <cellStyle name="標準 6" xfId="401"/>
    <cellStyle name="標準 7" xfId="402"/>
    <cellStyle name="標準 8" xfId="403"/>
    <cellStyle name="標準 8 2" xfId="404"/>
    <cellStyle name="標準 9" xfId="405"/>
    <cellStyle name="標準 9 2" xfId="406"/>
    <cellStyle name="標準 9 3" xfId="407"/>
    <cellStyle name="標準Ａ" xfId="408"/>
    <cellStyle name="表紙" xfId="409"/>
    <cellStyle name="表紙・中表紙" xfId="410"/>
    <cellStyle name="文字列入力" xfId="411"/>
    <cellStyle name="未定義" xfId="412"/>
    <cellStyle name="明朝タイプ" xfId="413"/>
    <cellStyle name="良い" xfId="414"/>
  </cellStyles>
  <dxfs count="8">
    <dxf>
      <numFmt numFmtId="202" formatCode="\(\ General\)"/>
    </dxf>
    <dxf>
      <numFmt numFmtId="196" formatCode="General\ "/>
    </dxf>
    <dxf>
      <numFmt numFmtId="202" formatCode="\(\ General\)"/>
    </dxf>
    <dxf>
      <numFmt numFmtId="196" formatCode="General\ "/>
    </dxf>
    <dxf>
      <numFmt numFmtId="202" formatCode="\(\ General\)"/>
    </dxf>
    <dxf>
      <numFmt numFmtId="196" formatCode="General\ "/>
    </dxf>
    <dxf>
      <numFmt numFmtId="202" formatCode="\(\ General\)"/>
    </dxf>
    <dxf>
      <numFmt numFmtId="196" formatCode="General\ 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fs01\cm$\&#23665;&#30000;\&#20316;&#26989;&#20013;\&#25958;&#36032;&#24066;_&#31649;&#36335;\&#22522;&#26412;&#25968;&#37327;&#35373;&#35336;&#26360;\&#22793;&#26356;&#20107;&#300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4179;&#25104;&#65299;&#65296;&#24180;&#24230;\01_&#19978;&#27700;&#36947;\H30%20&#20195;&#20385;&#34920;\H30.5%20&#26045;&#24037;P(h30.10%20&#27941;&#23798;&#24066;&#29992;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20196;&#21644;&#65297;&#24180;&#24230;\01_&#19978;&#27700;&#36947;\R1_&#20195;&#20385;&#34920;\&#26045;&#24037;&#12497;&#12483;&#12465;&#12540;&#12472;&#29992;macr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1%20&#19978;&#27700;&#36947;\H28%20&#20195;&#20385;&#34920;\H28.10%20&#26045;&#24037;&#12497;&#12483;&#12465;&#12540;&#12472;&#65288;&#27941;&#23798;&#24066;2017.2&#2637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事由 (2)"/>
      <sheetName val="明細書"/>
      <sheetName val="変更事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 (印刷用)"/>
      <sheetName val="総括表"/>
      <sheetName val="建設物価"/>
      <sheetName val="積算資料"/>
      <sheetName val="単価"/>
      <sheetName val="DATA"/>
      <sheetName val="印刷用"/>
      <sheetName val="コピー元"/>
      <sheetName val="K単価"/>
      <sheetName val="R単価"/>
      <sheetName val="Z単価"/>
      <sheetName val="S単価"/>
      <sheetName val="表紙"/>
      <sheetName val="一覧"/>
      <sheetName val="とりまとめシート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5"/>
      <sheetName val="016"/>
      <sheetName val="017"/>
      <sheetName val="018"/>
      <sheetName val="019"/>
      <sheetName val="020"/>
      <sheetName val="029"/>
      <sheetName val="030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51"/>
      <sheetName val="052"/>
      <sheetName val="055"/>
      <sheetName val="056"/>
      <sheetName val="057"/>
      <sheetName val="058"/>
      <sheetName val="059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  <sheetName val="101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43"/>
      <sheetName val="144"/>
      <sheetName val="145"/>
      <sheetName val="148"/>
      <sheetName val="149"/>
      <sheetName val="150"/>
      <sheetName val="151"/>
      <sheetName val="152"/>
      <sheetName val="198"/>
      <sheetName val="199"/>
      <sheetName val="200"/>
      <sheetName val="201"/>
      <sheetName val="223"/>
      <sheetName val="224"/>
      <sheetName val="225"/>
      <sheetName val="226"/>
      <sheetName val="234"/>
      <sheetName val="235"/>
      <sheetName val="236"/>
      <sheetName val="237"/>
      <sheetName val="238"/>
      <sheetName val="242"/>
      <sheetName val="243"/>
      <sheetName val="244"/>
      <sheetName val="245"/>
      <sheetName val="246"/>
      <sheetName val="247"/>
      <sheetName val="248"/>
      <sheetName val="250"/>
      <sheetName val="251"/>
      <sheetName val="252"/>
      <sheetName val="254"/>
      <sheetName val="255"/>
      <sheetName val="256"/>
      <sheetName val="257"/>
      <sheetName val="258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303"/>
      <sheetName val="304"/>
      <sheetName val="305"/>
      <sheetName val="306"/>
      <sheetName val="307"/>
      <sheetName val="308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リスト確認用"/>
    </sheetNames>
    <sheetDataSet>
      <sheetData sheetId="2">
        <row r="1">
          <cell r="B1" t="str">
            <v>建設物価コード</v>
          </cell>
          <cell r="C1" t="str">
            <v>機労材区分</v>
          </cell>
          <cell r="D1" t="str">
            <v>名称・規格</v>
          </cell>
          <cell r="E1" t="str">
            <v>掲載単価
（補正前）</v>
          </cell>
          <cell r="F1" t="str">
            <v>掲載単位</v>
          </cell>
          <cell r="G1" t="str">
            <v>補正情報</v>
          </cell>
          <cell r="H1" t="str">
            <v>単価
（要補正規格は補正後）</v>
          </cell>
          <cell r="I1" t="str">
            <v>単位</v>
          </cell>
          <cell r="J1" t="str">
            <v>掲載ページ</v>
          </cell>
          <cell r="K1" t="str">
            <v>価格の適用</v>
          </cell>
        </row>
        <row r="2">
          <cell r="A2">
            <v>1</v>
          </cell>
          <cell r="C2" t="str">
            <v>機械損料</v>
          </cell>
          <cell r="D2" t="str">
            <v>ブルドーザ［普通・排出ガス対策型（第１次基準骠）］ ３ｔ級</v>
          </cell>
          <cell r="H2" t="str">
            <v>「建設機械等損料表」平成29年度版参照</v>
          </cell>
          <cell r="I2" t="str">
            <v>供用日</v>
          </cell>
        </row>
        <row r="3">
          <cell r="A3">
            <v>2</v>
          </cell>
          <cell r="C3" t="str">
            <v>機械損料</v>
          </cell>
          <cell r="D3" t="str">
            <v>ブルドーザ［普通・排出ガス対策型（第１次基準骠）］ １５ｔ級</v>
          </cell>
          <cell r="I3" t="str">
            <v>供用日</v>
          </cell>
        </row>
        <row r="4">
          <cell r="A4">
            <v>3</v>
          </cell>
          <cell r="C4" t="str">
            <v>機械損料</v>
          </cell>
          <cell r="D4" t="str">
            <v>ブルドーザ［普通・排出ガス対策型（第１次基準骠）］ ２１ｔ級</v>
          </cell>
          <cell r="I4" t="str">
            <v>供用日</v>
          </cell>
        </row>
        <row r="5">
          <cell r="A5">
            <v>4</v>
          </cell>
          <cell r="C5" t="str">
            <v>機械損料</v>
          </cell>
          <cell r="D5" t="str">
            <v>ブルドーザ［普通・排出ガス対策型（第１次基準骠）］ ３２ｔ級</v>
          </cell>
          <cell r="I5" t="str">
            <v>供用日</v>
          </cell>
        </row>
        <row r="6">
          <cell r="A6">
            <v>5</v>
          </cell>
          <cell r="C6" t="str">
            <v>機械損料</v>
          </cell>
          <cell r="D6" t="str">
            <v>ブルドーザ［湿地・排出ガス対策型（第１次基準骠）］ １６ｔ級</v>
          </cell>
          <cell r="I6" t="str">
            <v>供用日</v>
          </cell>
        </row>
        <row r="7">
          <cell r="A7">
            <v>6</v>
          </cell>
          <cell r="C7" t="str">
            <v>機械損料</v>
          </cell>
          <cell r="D7" t="str">
            <v>ブルドーザ［湿地・排出ガス対策型（第１次基準骠）］ ２０ｔ級</v>
          </cell>
          <cell r="I7" t="str">
            <v>供用日</v>
          </cell>
        </row>
        <row r="8">
          <cell r="A8">
            <v>7</v>
          </cell>
          <cell r="C8" t="str">
            <v>機械損料</v>
          </cell>
          <cell r="D8" t="str">
            <v>ブルドーザ［リッパ装置付・排出ガス対策型（第１次基準骠）］ ３２ｔ級</v>
          </cell>
          <cell r="I8" t="str">
            <v>供用日</v>
          </cell>
        </row>
        <row r="9">
          <cell r="A9">
            <v>8</v>
          </cell>
          <cell r="C9" t="str">
            <v>機械損料</v>
          </cell>
          <cell r="D9" t="str">
            <v>小型バックホウ（クローラ型）［標準型・排出ガス対策型（第１次基準骠）］         山積０．０８ｍ３（平積０．０６ｍ３）</v>
          </cell>
          <cell r="I9" t="str">
            <v>供用日</v>
          </cell>
        </row>
        <row r="10">
          <cell r="A10">
            <v>9</v>
          </cell>
          <cell r="C10" t="str">
            <v>機械損料</v>
          </cell>
          <cell r="D10" t="str">
            <v>小型バックホウ（クローラ型）［標準型・排出ガス対策型（第２次基準骠）］         山積０．１３ｍ３（平積０．１０ｍ３）</v>
          </cell>
          <cell r="I10" t="str">
            <v>供用日</v>
          </cell>
        </row>
        <row r="11">
          <cell r="A11">
            <v>10</v>
          </cell>
          <cell r="C11" t="str">
            <v>機械損料</v>
          </cell>
          <cell r="D11" t="str">
            <v>バックホウ（クローラ型）［標準型・排出ガス対策型（第１次基準骠）］        山積０．４５ｍ３（平積０．３５ｍ３）</v>
          </cell>
          <cell r="I11" t="str">
            <v>供用日</v>
          </cell>
        </row>
        <row r="12">
          <cell r="A12">
            <v>11</v>
          </cell>
          <cell r="C12" t="str">
            <v>機械損料</v>
          </cell>
          <cell r="D12" t="str">
            <v>バックホウ（クローラ型）［標準型・排出ガス対策型（第１次基準骠）］        山積０．５ｍ３（平積０．４ｍ３）</v>
          </cell>
          <cell r="I12" t="str">
            <v>供用日</v>
          </cell>
        </row>
        <row r="13">
          <cell r="A13">
            <v>12</v>
          </cell>
          <cell r="C13" t="str">
            <v>機械損料</v>
          </cell>
          <cell r="D13" t="str">
            <v>バックホウ（クローラ型）［標準型・排出ガス対策型（第１次基準骠）］        山積０．８ｍ３（平積０．６ｍ３）</v>
          </cell>
          <cell r="I13" t="str">
            <v>供用日</v>
          </cell>
        </row>
        <row r="14">
          <cell r="A14">
            <v>13</v>
          </cell>
          <cell r="C14" t="str">
            <v>機械損料</v>
          </cell>
          <cell r="D14" t="str">
            <v>バックホウ（クローラ型）［標準型・排出ガス対策型（第１次基準骠）］        山積１．４ｍ３（平積１．０ｍ３）</v>
          </cell>
          <cell r="I14" t="str">
            <v>供用日</v>
          </cell>
        </row>
        <row r="15">
          <cell r="A15">
            <v>14</v>
          </cell>
          <cell r="C15" t="str">
            <v>機械損料</v>
          </cell>
          <cell r="D15" t="str">
            <v>バックホウ（クローラ型）［標準型・排出ガス対策型（第２次基準骠）］        山積０．２８ｍ３（平積０．２ｍ３）</v>
          </cell>
          <cell r="I15" t="str">
            <v>供用日</v>
          </cell>
        </row>
        <row r="16">
          <cell r="A16">
            <v>15</v>
          </cell>
          <cell r="C16" t="str">
            <v>機械損料</v>
          </cell>
          <cell r="D16" t="str">
            <v>バックホウ（クローラ型）［標準型・排出ガス対策型（第２次基準骠）］        山積０．４５ｍ３（平積０．３５ｍ３）</v>
          </cell>
          <cell r="I16" t="str">
            <v>供用日</v>
          </cell>
        </row>
        <row r="17">
          <cell r="A17">
            <v>16</v>
          </cell>
          <cell r="C17" t="str">
            <v>機械損料</v>
          </cell>
          <cell r="D17" t="str">
            <v>バックホウ（クローラ型）［標準型・排出ガス対策型（第２次基準骠）］        山積０．８ｍ３（平積０．６ｍ３）</v>
          </cell>
          <cell r="I17" t="str">
            <v>供用日</v>
          </cell>
        </row>
        <row r="18">
          <cell r="A18">
            <v>17</v>
          </cell>
          <cell r="C18" t="str">
            <v>機械損料</v>
          </cell>
          <cell r="D18" t="str">
            <v>バックホウ（クローラ型）［標準型・クレーン機能付・排出ガス対策型（第１次基準骠）］    山積０．４５ｍ３（平積０．３５ｍ３）    吊能力２．９ｔ</v>
          </cell>
          <cell r="I18" t="str">
            <v>供用日</v>
          </cell>
        </row>
        <row r="19">
          <cell r="A19">
            <v>18</v>
          </cell>
          <cell r="C19" t="str">
            <v>機械損料</v>
          </cell>
          <cell r="D19" t="str">
            <v>バックホウ（クローラ型）［標準型・クレーン機能付・排出ガス対策型（第２次基準骠）］ 山積０．８ｍ３（平積０．６ｍ３） 吊能力２．９ｔ</v>
          </cell>
          <cell r="I19" t="str">
            <v>供用日</v>
          </cell>
        </row>
        <row r="20">
          <cell r="A20">
            <v>19</v>
          </cell>
          <cell r="C20" t="str">
            <v>機械損料</v>
          </cell>
          <cell r="D20" t="str">
            <v>バックホウ（クローラ型）［標準型・超低騒音型・排出ガス対策型（第３次基準骠）］         山積０．８ｍ３（平積０．６ｍ３）</v>
          </cell>
          <cell r="I20" t="str">
            <v>供用日</v>
          </cell>
        </row>
        <row r="21">
          <cell r="A21">
            <v>20</v>
          </cell>
          <cell r="C21" t="str">
            <v>機械損料</v>
          </cell>
          <cell r="D21" t="str">
            <v>バックホウ（クローラ型）［後方超小旋回型・排出ガス対策型（第２次基準骠）］         山積０．２８ｍ３（平積０．２ｍ３）</v>
          </cell>
          <cell r="I21" t="str">
            <v>供用日</v>
          </cell>
        </row>
        <row r="22">
          <cell r="A22">
            <v>21</v>
          </cell>
          <cell r="C22" t="str">
            <v>機械損料</v>
          </cell>
          <cell r="D22" t="str">
            <v>バックホウ（クローラ型）［超ロングアーム・排出ガス対策型（第１次基準骠）］ 山積０．４ｍ３（平積０．３ｍ３） 最大作業半径１５〜１９ｍ</v>
          </cell>
          <cell r="I22" t="str">
            <v>供用日</v>
          </cell>
        </row>
        <row r="23">
          <cell r="A23">
            <v>22</v>
          </cell>
          <cell r="C23" t="str">
            <v>機械損料</v>
          </cell>
          <cell r="D23" t="str">
            <v>クラムシェル［油圧ロープ式・クローラ型］ 平積０．８ｍ３</v>
          </cell>
          <cell r="I23" t="str">
            <v>供用日</v>
          </cell>
        </row>
        <row r="24">
          <cell r="A24">
            <v>23</v>
          </cell>
          <cell r="C24" t="str">
            <v>機械損料</v>
          </cell>
          <cell r="D24" t="str">
            <v>クラムシェル［油圧クラムシェル・テレスコピック式］ 平積０．４ｍ３</v>
          </cell>
          <cell r="I24" t="str">
            <v>供用日</v>
          </cell>
        </row>
        <row r="25">
          <cell r="A25">
            <v>24</v>
          </cell>
          <cell r="C25" t="str">
            <v>機械損料</v>
          </cell>
          <cell r="D25" t="str">
            <v>バックホウ用アタッチメント［掴み装置］       最大把持外径（開口幅）０．７ｍ級</v>
          </cell>
          <cell r="I25" t="str">
            <v>供用日</v>
          </cell>
        </row>
        <row r="26">
          <cell r="A26">
            <v>25</v>
          </cell>
          <cell r="C26" t="str">
            <v>機械損料</v>
          </cell>
          <cell r="D26" t="str">
            <v>バックホウ用アタッチメント［掴み装置］       最大把持外径（開口幅）１．０ｍ級</v>
          </cell>
          <cell r="I26" t="str">
            <v>供用日</v>
          </cell>
        </row>
        <row r="27">
          <cell r="A27">
            <v>26</v>
          </cell>
          <cell r="C27" t="str">
            <v>機械損料</v>
          </cell>
          <cell r="D27" t="str">
            <v>バックホウ用アタッチメント［コンクリート圧砕装置（建物用）］ 開口幅７３５〜８５０ｍｍ 破砕力５５０〜９８０ｋＮ</v>
          </cell>
          <cell r="I27" t="str">
            <v>供用日</v>
          </cell>
        </row>
        <row r="28">
          <cell r="A28">
            <v>27</v>
          </cell>
          <cell r="C28" t="str">
            <v>機械損料</v>
          </cell>
          <cell r="D28" t="str">
            <v>ダンプトラック［オンロード・ディーゼル］ ２ｔ積級 （タイヤ騰耗費及び補修費（良好）を含む）</v>
          </cell>
          <cell r="I28" t="str">
            <v>供用日</v>
          </cell>
        </row>
        <row r="29">
          <cell r="A29">
            <v>28</v>
          </cell>
          <cell r="C29" t="str">
            <v>機械損料</v>
          </cell>
          <cell r="D29" t="str">
            <v>ダンプトラック［オンロード・ディーゼル］ ４ｔ積級 （タイヤ騰耗費及び補修費（良好）を含む）</v>
          </cell>
          <cell r="I29" t="str">
            <v>供用日</v>
          </cell>
        </row>
        <row r="30">
          <cell r="A30">
            <v>29</v>
          </cell>
          <cell r="C30" t="str">
            <v>機械損料</v>
          </cell>
          <cell r="D30" t="str">
            <v>ダンプトラック［オンロード・ディーゼル］ １０ｔ積級 （タイヤ騰耗費及び補修費（良好）を含む）</v>
          </cell>
          <cell r="I30" t="str">
            <v>供用日</v>
          </cell>
        </row>
        <row r="31">
          <cell r="A31">
            <v>30</v>
          </cell>
          <cell r="C31" t="str">
            <v>機械損料</v>
          </cell>
          <cell r="D31" t="str">
            <v>ダンプトラック［オンロード・ディーゼル］ １０ｔ積級 （タイヤ騰耗費及び補修費（普通）を含む）</v>
          </cell>
          <cell r="I31" t="str">
            <v>供用日</v>
          </cell>
        </row>
        <row r="32">
          <cell r="A32">
            <v>31</v>
          </cell>
          <cell r="C32" t="str">
            <v>機械損料</v>
          </cell>
          <cell r="D32" t="str">
            <v>トラック［普通型］  ２ｔ積</v>
          </cell>
          <cell r="I32" t="str">
            <v>供用日</v>
          </cell>
        </row>
        <row r="33">
          <cell r="A33">
            <v>32</v>
          </cell>
          <cell r="C33" t="str">
            <v>機械損料</v>
          </cell>
          <cell r="D33" t="str">
            <v>トラック［普通型］  ４〜４．５ｔ積</v>
          </cell>
          <cell r="I33" t="str">
            <v>供用日</v>
          </cell>
        </row>
        <row r="34">
          <cell r="A34">
            <v>33</v>
          </cell>
          <cell r="C34" t="str">
            <v>機械損料</v>
          </cell>
          <cell r="D34" t="str">
            <v>トラック［普通型］  １１ｔ積</v>
          </cell>
          <cell r="I34" t="str">
            <v>供用日</v>
          </cell>
        </row>
        <row r="35">
          <cell r="A35">
            <v>34</v>
          </cell>
          <cell r="C35" t="str">
            <v>機械損料</v>
          </cell>
          <cell r="D35" t="str">
            <v>トラック［クレーン装置付］  ベーストラック２ｔ級  吊能力２．０ｔ</v>
          </cell>
          <cell r="I35" t="str">
            <v>供用日</v>
          </cell>
        </row>
        <row r="36">
          <cell r="A36">
            <v>35</v>
          </cell>
          <cell r="C36" t="str">
            <v>機械損料</v>
          </cell>
          <cell r="D36" t="str">
            <v>トラック［クレーン装置付］  ベーストラック４ｔ級  吊能力２．０ｔ</v>
          </cell>
          <cell r="I36" t="str">
            <v>供用日</v>
          </cell>
        </row>
        <row r="37">
          <cell r="A37">
            <v>36</v>
          </cell>
          <cell r="C37" t="str">
            <v>機械損料</v>
          </cell>
          <cell r="D37" t="str">
            <v>トラック［クレーン装置付］  ベーストラック４ｔ級  吊能力２．９ｔ</v>
          </cell>
          <cell r="I37" t="str">
            <v>供用日</v>
          </cell>
        </row>
        <row r="38">
          <cell r="A38">
            <v>37</v>
          </cell>
          <cell r="C38" t="str">
            <v>機械損料</v>
          </cell>
          <cell r="D38" t="str">
            <v>クローラクレーン［機械駆動式ウインチ・ラチスジブ型］ ３５〜４０ｔ吊</v>
          </cell>
          <cell r="I38" t="str">
            <v>供用日</v>
          </cell>
        </row>
        <row r="39">
          <cell r="A39">
            <v>38</v>
          </cell>
          <cell r="C39" t="str">
            <v>機械損料</v>
          </cell>
          <cell r="D39" t="str">
            <v>クローラクレーン［機械駆動式ウインチ・ラチスジブ型］ ４５〜５０ｔ吊</v>
          </cell>
          <cell r="I39" t="str">
            <v>供用日</v>
          </cell>
        </row>
        <row r="40">
          <cell r="A40">
            <v>39</v>
          </cell>
          <cell r="C40" t="str">
            <v>機械損料</v>
          </cell>
          <cell r="D40" t="str">
            <v>クローラクレーン［機械駆動式ウインチ・ラチスジブ型］ ８０ｔ吊</v>
          </cell>
          <cell r="I40" t="str">
            <v>供用日</v>
          </cell>
        </row>
        <row r="41">
          <cell r="A41">
            <v>40</v>
          </cell>
          <cell r="C41" t="str">
            <v>機械損料</v>
          </cell>
          <cell r="D41" t="str">
            <v>クローラクレーン［機械駆動式ウインチ・ラチスジブ型］ １００ｔ吊</v>
          </cell>
          <cell r="I41" t="str">
            <v>供用日</v>
          </cell>
        </row>
        <row r="42">
          <cell r="A42">
            <v>41</v>
          </cell>
          <cell r="C42" t="str">
            <v>機械損料</v>
          </cell>
          <cell r="D42" t="str">
            <v>クローラクレーン［機械駆動式ウインチ・ラチスジブ型］ １５０ｔ吊</v>
          </cell>
          <cell r="H42" t="str">
            <v>「建設機械等損料表」平成29年度版参照</v>
          </cell>
          <cell r="I42" t="str">
            <v>供用日</v>
          </cell>
        </row>
        <row r="43">
          <cell r="A43">
            <v>42</v>
          </cell>
          <cell r="C43" t="str">
            <v>機械損料</v>
          </cell>
          <cell r="D43" t="str">
            <v>クローラクレーン［油圧駆動式ウインチ・ラチスジブ型］ ３０〜３５ｔ吊</v>
          </cell>
          <cell r="I43" t="str">
            <v>供用日</v>
          </cell>
        </row>
        <row r="44">
          <cell r="A44">
            <v>43</v>
          </cell>
          <cell r="C44" t="str">
            <v>機械損料</v>
          </cell>
          <cell r="D44" t="str">
            <v>クローラクレーン［油圧駆動式ウインチ・ラチスジブ型］ ４０〜４５ｔ吊</v>
          </cell>
          <cell r="I44" t="str">
            <v>供用日</v>
          </cell>
        </row>
        <row r="45">
          <cell r="A45">
            <v>44</v>
          </cell>
          <cell r="C45" t="str">
            <v>機械損料</v>
          </cell>
          <cell r="D45" t="str">
            <v>クローラクレーン［油圧駆動式ウインチ・ラチスジブ型］ ５０〜５５ｔ吊</v>
          </cell>
          <cell r="I45" t="str">
            <v>供用日</v>
          </cell>
        </row>
        <row r="46">
          <cell r="A46">
            <v>45</v>
          </cell>
          <cell r="C46" t="str">
            <v>機械損料</v>
          </cell>
          <cell r="D46" t="str">
            <v>クローラクレーン［油圧駆動式ウインチ・ラチスジブ型］ ６０〜６５ｔ吊</v>
          </cell>
          <cell r="I46" t="str">
            <v>供用日</v>
          </cell>
        </row>
        <row r="47">
          <cell r="A47">
            <v>46</v>
          </cell>
          <cell r="C47" t="str">
            <v>機械損料</v>
          </cell>
          <cell r="D47" t="str">
            <v>クローラクレーン［油圧駆動式ウインチ・ラチスジブ型］ ８０ｔ吊</v>
          </cell>
          <cell r="I47" t="str">
            <v>供用日</v>
          </cell>
        </row>
        <row r="48">
          <cell r="A48">
            <v>47</v>
          </cell>
          <cell r="C48" t="str">
            <v>機械損料</v>
          </cell>
          <cell r="D48" t="str">
            <v>クローラクレーン［油圧駆動式ウインチ・ラチスジブ型］ １００ｔ吊</v>
          </cell>
          <cell r="I48" t="str">
            <v>供用日</v>
          </cell>
        </row>
        <row r="49">
          <cell r="A49">
            <v>48</v>
          </cell>
          <cell r="C49" t="str">
            <v>機械損料</v>
          </cell>
          <cell r="D49" t="str">
            <v>クローラクレーン［油圧駆動式ウインチ・ラチスジブ型］ １５０ｔ吊</v>
          </cell>
          <cell r="I49" t="str">
            <v>供用日</v>
          </cell>
        </row>
        <row r="50">
          <cell r="A50">
            <v>49</v>
          </cell>
          <cell r="C50" t="str">
            <v>機械損料</v>
          </cell>
          <cell r="D50" t="str">
            <v>ケーブルクレーン［両骏固定・ディーゼル駆動式］  （簡易ケーブルクレーン）  定格荷重１．０ｔ</v>
          </cell>
          <cell r="I50" t="str">
            <v>供用日</v>
          </cell>
        </row>
        <row r="51">
          <cell r="A51">
            <v>50</v>
          </cell>
          <cell r="C51" t="str">
            <v>機械損料</v>
          </cell>
          <cell r="D51" t="str">
            <v>高所作業車［トラック架装・伸縮ブーム・バスケット型］  作業床高１２．０ｍ  積載荷重２００ｋｇ  定員２名</v>
          </cell>
          <cell r="I51" t="str">
            <v>供用日</v>
          </cell>
        </row>
        <row r="52">
          <cell r="A52">
            <v>51</v>
          </cell>
          <cell r="C52" t="str">
            <v>機械損料</v>
          </cell>
          <cell r="D52" t="str">
            <v>高所作業車［トラック架装・垂直昇降・プラットフォーム型］ 作業床高９．９ｍ 積載荷重１０００ｋｇ</v>
          </cell>
          <cell r="I52" t="str">
            <v>供用日</v>
          </cell>
        </row>
        <row r="53">
          <cell r="A53">
            <v>52</v>
          </cell>
          <cell r="C53" t="str">
            <v>機械損料</v>
          </cell>
          <cell r="D53" t="str">
            <v>高所作業車［トラック架装・垂直昇降・プラットフォーム型］ 作業床高１３．２ｍ 積載荷重１０００ｋｇ</v>
          </cell>
          <cell r="I53" t="str">
            <v>供用日</v>
          </cell>
        </row>
        <row r="54">
          <cell r="A54">
            <v>53</v>
          </cell>
          <cell r="C54" t="str">
            <v>機械損料</v>
          </cell>
          <cell r="D54" t="str">
            <v>粉体噴射攪拌機［単軸（油圧）・スキッド式］ 撹拌モータ １９．６ｋＮ・ｍ×１台 最大改良深度２０ｍ</v>
          </cell>
          <cell r="I54" t="str">
            <v>供用日</v>
          </cell>
        </row>
        <row r="55">
          <cell r="A55">
            <v>54</v>
          </cell>
          <cell r="C55" t="str">
            <v>機械損料</v>
          </cell>
          <cell r="D55" t="str">
            <v>粉体噴射攪拌機［二軸（電動）・クローラ式］ 撹拌モータ ５５ｋＷ×２台 最大改良深度２６ｍ</v>
          </cell>
          <cell r="I55" t="str">
            <v>供用日</v>
          </cell>
        </row>
        <row r="56">
          <cell r="A56">
            <v>55</v>
          </cell>
          <cell r="C56" t="str">
            <v>機械損料</v>
          </cell>
          <cell r="D56" t="str">
            <v>粉体噴射攪拌機［二軸（電動）・クローラ式］ 撹拌モータ ９０ｋＷ×２台 最大改良深度３３ｍ</v>
          </cell>
          <cell r="I56" t="str">
            <v>供用日</v>
          </cell>
        </row>
        <row r="57">
          <cell r="A57">
            <v>56</v>
          </cell>
          <cell r="C57" t="str">
            <v>機械損料</v>
          </cell>
          <cell r="D57" t="str">
            <v>グラウトポンプ［横型二連複動ピストン式］ 吐出量２００Ｌ／ｍｉｎ</v>
          </cell>
          <cell r="I57" t="str">
            <v>供用日</v>
          </cell>
        </row>
        <row r="58">
          <cell r="A58">
            <v>57</v>
          </cell>
          <cell r="C58" t="str">
            <v>機械損料</v>
          </cell>
          <cell r="D58" t="str">
            <v>ボーリングマシン［油圧式］  ５．５ｋＷ級</v>
          </cell>
          <cell r="I58" t="str">
            <v>供用日</v>
          </cell>
        </row>
        <row r="59">
          <cell r="A59">
            <v>58</v>
          </cell>
          <cell r="C59" t="str">
            <v>機械損料</v>
          </cell>
          <cell r="D59" t="str">
            <v>ボーリングマシン［ロータリーパーカッション式・スキッド型］ ５５ｋＷ級</v>
          </cell>
          <cell r="I59" t="str">
            <v>供用日</v>
          </cell>
        </row>
        <row r="60">
          <cell r="A60">
            <v>59</v>
          </cell>
          <cell r="C60" t="str">
            <v>機械損料</v>
          </cell>
          <cell r="D60" t="str">
            <v>ボーリングマシン［ロータリーパーカッション式・クローラ型］ ８１ｋＷ級</v>
          </cell>
          <cell r="I60" t="str">
            <v>供用日</v>
          </cell>
        </row>
        <row r="61">
          <cell r="A61">
            <v>60</v>
          </cell>
          <cell r="C61" t="str">
            <v>機械損料</v>
          </cell>
          <cell r="D61" t="str">
            <v>さく岩機［ハンドドリル（空圧式）］ 質量１５ｋｇ級</v>
          </cell>
          <cell r="I61" t="str">
            <v>供用日</v>
          </cell>
        </row>
        <row r="62">
          <cell r="A62">
            <v>61</v>
          </cell>
          <cell r="C62" t="str">
            <v>機械損料</v>
          </cell>
          <cell r="D62" t="str">
            <v>さく岩機［ピックハンマ］  （各種）</v>
          </cell>
          <cell r="I62" t="str">
            <v>供用日</v>
          </cell>
        </row>
        <row r="63">
          <cell r="A63">
            <v>62</v>
          </cell>
          <cell r="C63" t="str">
            <v>機械損料</v>
          </cell>
          <cell r="D63" t="str">
            <v>さく岩機［コンクリートブレーカ］  ２０ｋｇ級</v>
          </cell>
          <cell r="I63" t="str">
            <v>供用日</v>
          </cell>
        </row>
        <row r="64">
          <cell r="A64">
            <v>63</v>
          </cell>
          <cell r="C64" t="str">
            <v>機械損料</v>
          </cell>
          <cell r="D64" t="str">
            <v>大型ブレーカ［油圧式］（ベースマシン含まず） 質量６００〜８００ｋｇ級</v>
          </cell>
          <cell r="I64" t="str">
            <v>供用日</v>
          </cell>
        </row>
        <row r="65">
          <cell r="A65">
            <v>64</v>
          </cell>
          <cell r="C65" t="str">
            <v>機械損料</v>
          </cell>
          <cell r="D65" t="str">
            <v>大型ブレーカ［油圧式］（ベースマシン含まず） 質量１３００ｋｇ級</v>
          </cell>
          <cell r="I65" t="str">
            <v>供用日</v>
          </cell>
        </row>
        <row r="66">
          <cell r="A66">
            <v>65</v>
          </cell>
          <cell r="C66" t="str">
            <v>機械損料</v>
          </cell>
          <cell r="D66" t="str">
            <v>クローラドリル［油圧式］〔搭乗式〕 ドリフタ質量１５０ｋｇ級</v>
          </cell>
          <cell r="I66" t="str">
            <v>供用日</v>
          </cell>
        </row>
        <row r="67">
          <cell r="A67">
            <v>66</v>
          </cell>
          <cell r="C67" t="str">
            <v>機械損料</v>
          </cell>
          <cell r="D67" t="str">
            <v>モータグレーダ［土工用・排出ガス対策型（第１次基準骠）］       ブレード幅３．１ｍ</v>
          </cell>
          <cell r="I67" t="str">
            <v>供用日</v>
          </cell>
        </row>
        <row r="68">
          <cell r="A68">
            <v>67</v>
          </cell>
          <cell r="C68" t="str">
            <v>機械損料</v>
          </cell>
          <cell r="D68" t="str">
            <v>スタビライザ［路床改良用］ 処理深さ０．６ｍ×幅２．０ｍ</v>
          </cell>
          <cell r="I68" t="str">
            <v>供用日</v>
          </cell>
        </row>
        <row r="69">
          <cell r="A69">
            <v>68</v>
          </cell>
          <cell r="C69" t="str">
            <v>機械損料</v>
          </cell>
          <cell r="D69" t="str">
            <v>スタビライザ［路床改良用］ 処理深さ１．２ｍ×幅２．０ｍ</v>
          </cell>
          <cell r="I69" t="str">
            <v>供用日</v>
          </cell>
        </row>
        <row r="70">
          <cell r="A70">
            <v>69</v>
          </cell>
          <cell r="C70" t="str">
            <v>機械損料</v>
          </cell>
          <cell r="D70" t="str">
            <v>ロードローラ［マカダム・排出ガス対策型（第１次基準骠）］ 運転質量１０〜１２ｔ 締固め幅２．１ｍ</v>
          </cell>
          <cell r="I70" t="str">
            <v>供用日</v>
          </cell>
        </row>
        <row r="71">
          <cell r="A71">
            <v>70</v>
          </cell>
          <cell r="C71" t="str">
            <v>機械損料</v>
          </cell>
          <cell r="D71" t="str">
            <v>タイヤローラ［普通型・排出ガス対策型（第１次基準骠）］       運転質量８〜２０ｔ</v>
          </cell>
          <cell r="I71" t="str">
            <v>供用日</v>
          </cell>
        </row>
        <row r="72">
          <cell r="A72">
            <v>71</v>
          </cell>
          <cell r="C72" t="str">
            <v>機械損料</v>
          </cell>
          <cell r="D72" t="str">
            <v>振動ローラ（舗装用）［ハンドガイド式］ 運転質量０．５〜０．６ｔ</v>
          </cell>
          <cell r="I72" t="str">
            <v>供用日</v>
          </cell>
        </row>
        <row r="73">
          <cell r="A73">
            <v>72</v>
          </cell>
          <cell r="C73" t="str">
            <v>機械損料</v>
          </cell>
          <cell r="D73" t="str">
            <v>振動ローラ（舗装用）［搭乗・コンバインド式・排出ガス対策型（第１次基準骠）］        運転質量３〜４ｔ</v>
          </cell>
          <cell r="I73" t="str">
            <v>供用日</v>
          </cell>
        </row>
        <row r="74">
          <cell r="A74">
            <v>73</v>
          </cell>
          <cell r="C74" t="str">
            <v>機械損料</v>
          </cell>
          <cell r="D74" t="str">
            <v>ランマ  質量６０〜８０ｋｇ</v>
          </cell>
          <cell r="I74" t="str">
            <v>供用日</v>
          </cell>
        </row>
        <row r="75">
          <cell r="A75">
            <v>74</v>
          </cell>
          <cell r="C75" t="str">
            <v>機械損料</v>
          </cell>
          <cell r="D75" t="str">
            <v>振動コンパクタ［前進型］ 機械質量４０〜６０ｋｇ</v>
          </cell>
          <cell r="I75" t="str">
            <v>供用日</v>
          </cell>
        </row>
        <row r="76">
          <cell r="A76">
            <v>75</v>
          </cell>
          <cell r="C76" t="str">
            <v>機械損料</v>
          </cell>
          <cell r="D76" t="str">
            <v>コンクリートポンプ車［トラック架装・ブーム式］       圧送能力６５〜８５ｍ３／ｈ</v>
          </cell>
          <cell r="I76" t="str">
            <v>供用日</v>
          </cell>
        </row>
        <row r="77">
          <cell r="A77">
            <v>76</v>
          </cell>
          <cell r="C77" t="str">
            <v>機械損料</v>
          </cell>
          <cell r="D77" t="str">
            <v>コンクリートポンプ車［トラック架装・ブーム式］       圧送能力９０〜１１０ｍ３／ｈ</v>
          </cell>
          <cell r="I77" t="str">
            <v>供用日</v>
          </cell>
        </row>
        <row r="78">
          <cell r="A78">
            <v>77</v>
          </cell>
          <cell r="C78" t="str">
            <v>機械損料</v>
          </cell>
          <cell r="D78" t="str">
            <v>アスファルトフィニッシャ［クローラ型］ 舗装幅１．４〜３．０ｍ</v>
          </cell>
          <cell r="I78" t="str">
            <v>供用日</v>
          </cell>
        </row>
        <row r="79">
          <cell r="A79">
            <v>78</v>
          </cell>
          <cell r="C79" t="str">
            <v>機械損料</v>
          </cell>
          <cell r="D79" t="str">
            <v>アスファルトフィニッシャ［ホイール型］ 舗装幅２．４〜６．０ｍ</v>
          </cell>
          <cell r="I79" t="str">
            <v>供用日</v>
          </cell>
        </row>
        <row r="80">
          <cell r="A80">
            <v>79</v>
          </cell>
          <cell r="C80" t="str">
            <v>機械損料</v>
          </cell>
          <cell r="D80" t="str">
            <v>アスファルトフィニッシャ［ホイール型・排出ガス対策型（第２次基準骠）］        舗装幅２．４〜６．０ｍ</v>
          </cell>
          <cell r="I80" t="str">
            <v>供用日</v>
          </cell>
        </row>
        <row r="81">
          <cell r="A81">
            <v>80</v>
          </cell>
          <cell r="C81" t="str">
            <v>機械損料</v>
          </cell>
          <cell r="D81" t="str">
            <v>アスファルトカーバ［ガソリンエンジン駆動式］       能力４．０〜４．５ｍ３／ｈ</v>
          </cell>
          <cell r="I81" t="str">
            <v>供用日</v>
          </cell>
        </row>
        <row r="82">
          <cell r="A82">
            <v>81</v>
          </cell>
          <cell r="C82" t="str">
            <v>機械損料</v>
          </cell>
          <cell r="D82" t="str">
            <v>路面清掃車［ブラシ・四輪式］ ホッパ容量１．５ｍ３</v>
          </cell>
          <cell r="I82" t="str">
            <v>供用日</v>
          </cell>
        </row>
        <row r="83">
          <cell r="A83">
            <v>82</v>
          </cell>
          <cell r="C83" t="str">
            <v>機械損料</v>
          </cell>
          <cell r="D83" t="str">
            <v>散水車［トラック架装型］ タンク容量３８００Ｌ</v>
          </cell>
          <cell r="I83" t="str">
            <v>供用日</v>
          </cell>
        </row>
        <row r="84">
          <cell r="A84">
            <v>83</v>
          </cell>
          <cell r="C84" t="str">
            <v>機械損料</v>
          </cell>
          <cell r="D84" t="str">
            <v>路面切削機［ホイール式・廃材積込装置付］ 切削幅２．０ｍ×深さ２３ｃｍ</v>
          </cell>
          <cell r="I84" t="str">
            <v>供用日</v>
          </cell>
        </row>
        <row r="85">
          <cell r="A85">
            <v>84</v>
          </cell>
          <cell r="C85" t="str">
            <v>機械損料</v>
          </cell>
          <cell r="D85" t="str">
            <v>コンクリートカッタ［バキューム式・湿式］  切削深２０ｃｍ級  ブレード径５６ｃｍ</v>
          </cell>
          <cell r="I85" t="str">
            <v>供用日</v>
          </cell>
        </row>
        <row r="86">
          <cell r="A86">
            <v>85</v>
          </cell>
          <cell r="C86" t="str">
            <v>機械損料</v>
          </cell>
          <cell r="D86" t="str">
            <v>コンクリートカッタ［バキューム式（超低騒音型）・湿式］ 切削深３０ｃｍ級 ブレード径７５ｃｍ</v>
          </cell>
          <cell r="I86" t="str">
            <v>供用日</v>
          </cell>
        </row>
        <row r="87">
          <cell r="A87">
            <v>86</v>
          </cell>
          <cell r="C87" t="str">
            <v>機械損料</v>
          </cell>
          <cell r="D87" t="str">
            <v>コンクリートカッタ［バキューム式（超低騒音型）・湿式］ 切削深４０ｃｍ級 ブレード径９６ｃｍ</v>
          </cell>
          <cell r="I87" t="str">
            <v>供用日</v>
          </cell>
        </row>
        <row r="88">
          <cell r="A88">
            <v>87</v>
          </cell>
          <cell r="C88" t="str">
            <v>機械損料</v>
          </cell>
          <cell r="D88" t="str">
            <v>空気圧縮機［可搬式・エンジン駆動・スクリュ型・排出ガス対策型（第１次基準骠）］ 吐出量５．０ｍ３／ｍｉｎ 吐出圧力０．７ＭＰａ</v>
          </cell>
          <cell r="I88" t="str">
            <v>供用日</v>
          </cell>
        </row>
        <row r="89">
          <cell r="A89">
            <v>88</v>
          </cell>
          <cell r="C89" t="str">
            <v>機械損料</v>
          </cell>
          <cell r="D89" t="str">
            <v>小型渦巻ポンプ［可搬・自吸・エンジン駆動型］  口径５０ｍｍ  全揚程３０ｍ</v>
          </cell>
          <cell r="I89" t="str">
            <v>供用日</v>
          </cell>
        </row>
        <row r="90">
          <cell r="A90">
            <v>89</v>
          </cell>
          <cell r="C90" t="str">
            <v>機械損料</v>
          </cell>
          <cell r="D90" t="str">
            <v>発動発電機［ガソリンエンジン駆動］ 定格容量１ｋＶＡ</v>
          </cell>
          <cell r="H90" t="str">
            <v>「建設機械等損料表」平成29年度版参照</v>
          </cell>
          <cell r="I90" t="str">
            <v>供用日</v>
          </cell>
        </row>
        <row r="91">
          <cell r="A91">
            <v>90</v>
          </cell>
          <cell r="C91" t="str">
            <v>機械損料</v>
          </cell>
          <cell r="D91" t="str">
            <v>発動発電機［ディーゼルエンジン駆動］       定格容量（５０／６０Ｈｚ）２．７／３ｋＶＡ</v>
          </cell>
          <cell r="I91" t="str">
            <v>供用日</v>
          </cell>
        </row>
        <row r="92">
          <cell r="A92">
            <v>91</v>
          </cell>
          <cell r="C92" t="str">
            <v>機械損料</v>
          </cell>
          <cell r="D92" t="str">
            <v>コンクリート穿孔機［電動式コアボーリングマシン］〔簡易仕様型〕       最大穿孔径φ２５ｃｍ</v>
          </cell>
          <cell r="I92" t="str">
            <v>供用日</v>
          </cell>
        </row>
        <row r="93">
          <cell r="A93">
            <v>92</v>
          </cell>
          <cell r="C93" t="str">
            <v>機械損料</v>
          </cell>
          <cell r="D93" t="str">
            <v>草刈機［肩掛式］  カッタ径２５５ｍｍ</v>
          </cell>
          <cell r="I93" t="str">
            <v>供用日</v>
          </cell>
        </row>
        <row r="94">
          <cell r="A94">
            <v>93</v>
          </cell>
          <cell r="C94" t="str">
            <v>機械損料</v>
          </cell>
          <cell r="D94" t="str">
            <v>草刈機［ハンドガイド式・笹／ヨシ等用］〔簡易搭乗型〕 刈幅１５０ｃｍ</v>
          </cell>
          <cell r="I94" t="str">
            <v>供用日</v>
          </cell>
        </row>
        <row r="95">
          <cell r="A95">
            <v>94</v>
          </cell>
          <cell r="C95" t="str">
            <v>機械損料</v>
          </cell>
          <cell r="D95" t="str">
            <v>草刈機［遠隔操縦式］  刈幅１２０ｃｍ</v>
          </cell>
          <cell r="I95" t="str">
            <v>供用日</v>
          </cell>
        </row>
        <row r="96">
          <cell r="A96">
            <v>95</v>
          </cell>
          <cell r="C96" t="str">
            <v>機械損料</v>
          </cell>
          <cell r="D96" t="str">
            <v>集草機［ハンドガイド式］〔簡易搭乗型〕 集草幅２００ｃｍ</v>
          </cell>
          <cell r="I96" t="str">
            <v>供用日</v>
          </cell>
        </row>
        <row r="97">
          <cell r="A97">
            <v>96</v>
          </cell>
          <cell r="C97" t="str">
            <v>機械損料</v>
          </cell>
          <cell r="D97" t="str">
            <v>集草機［遠隔操縦式］  集草幅１８０ｃｍ</v>
          </cell>
          <cell r="I97" t="str">
            <v>供用日</v>
          </cell>
        </row>
        <row r="98">
          <cell r="A98">
            <v>97</v>
          </cell>
          <cell r="C98" t="str">
            <v>機械損料</v>
          </cell>
          <cell r="D98" t="str">
            <v>刈草梱包機械［ハンドガイド式］〔簡易搭乗型〕ディーゼルエンジン駆動        梱包径５０ｃｍ×幅７０ｃｍ</v>
          </cell>
          <cell r="I98" t="str">
            <v>供用日</v>
          </cell>
        </row>
        <row r="99">
          <cell r="A99">
            <v>98</v>
          </cell>
          <cell r="C99" t="str">
            <v>機械損料</v>
          </cell>
          <cell r="D99" t="str">
            <v>薬剤散布機［背負式］  ２．２ｋＷ級</v>
          </cell>
          <cell r="I99" t="str">
            <v>供用日</v>
          </cell>
        </row>
        <row r="100">
          <cell r="A100">
            <v>99</v>
          </cell>
          <cell r="C100" t="str">
            <v>機械損料</v>
          </cell>
          <cell r="D100" t="str">
            <v>種子吹付機［車載式（種子専用）］  タンク容量２．５ｍ３  搭載トラック３ｔ車</v>
          </cell>
          <cell r="I100" t="str">
            <v>供用日</v>
          </cell>
        </row>
        <row r="101">
          <cell r="A101">
            <v>100</v>
          </cell>
          <cell r="C101" t="str">
            <v>機械損料</v>
          </cell>
          <cell r="D101" t="str">
            <v>ベルトコンベヤ（ポータブル）［エンジン駆動］  機長７ｍ  ベルト幅３５０ｍｍ</v>
          </cell>
          <cell r="I101" t="str">
            <v>供用日</v>
          </cell>
        </row>
        <row r="102">
          <cell r="A102">
            <v>101</v>
          </cell>
          <cell r="C102" t="str">
            <v>機械損料</v>
          </cell>
          <cell r="D102" t="str">
            <v>パッカー車［回転式］  積載容量４．０ｍ３</v>
          </cell>
          <cell r="I102" t="str">
            <v>供用日</v>
          </cell>
        </row>
        <row r="103">
          <cell r="A103">
            <v>102</v>
          </cell>
          <cell r="C103" t="str">
            <v>機械損料</v>
          </cell>
          <cell r="D103" t="str">
            <v>パッカー車［回転式］  積載容量８．０ｍ３</v>
          </cell>
          <cell r="I103" t="str">
            <v>供用日</v>
          </cell>
        </row>
        <row r="104">
          <cell r="A104">
            <v>103</v>
          </cell>
          <cell r="C104" t="str">
            <v>機械損料</v>
          </cell>
          <cell r="D104" t="str">
            <v>電気溶接機［ディーゼルエンジン駆動・直流アーク式］       最大溶接電流２５０Ａ</v>
          </cell>
          <cell r="I104" t="str">
            <v>供用日</v>
          </cell>
        </row>
        <row r="105">
          <cell r="A105">
            <v>104</v>
          </cell>
          <cell r="C105" t="str">
            <v>機械損料</v>
          </cell>
          <cell r="D105" t="str">
            <v>草刈車  ロングリーチモア装置付  ホイール式</v>
          </cell>
          <cell r="H105" t="str">
            <v>国土交通省資料参照</v>
          </cell>
          <cell r="I105" t="str">
            <v>供用日</v>
          </cell>
        </row>
        <row r="106">
          <cell r="A106">
            <v>105</v>
          </cell>
          <cell r="C106" t="str">
            <v>機械損料</v>
          </cell>
          <cell r="D106" t="str">
            <v>集草機［遠隔操縦式］</v>
          </cell>
          <cell r="I106" t="str">
            <v>供用日</v>
          </cell>
        </row>
        <row r="107">
          <cell r="A107">
            <v>106</v>
          </cell>
          <cell r="C107" t="str">
            <v>機械損料</v>
          </cell>
          <cell r="D107" t="str">
            <v>草刈機［遠隔操縦式］</v>
          </cell>
          <cell r="I107" t="str">
            <v>供用日</v>
          </cell>
        </row>
        <row r="109">
          <cell r="B109" t="str">
            <v>建設物価コード</v>
          </cell>
          <cell r="C109" t="str">
            <v>機労材区分</v>
          </cell>
          <cell r="D109" t="str">
            <v>名称・規格</v>
          </cell>
          <cell r="E109" t="str">
            <v>掲載単価
（補正前）</v>
          </cell>
          <cell r="F109" t="str">
            <v>掲載単位</v>
          </cell>
          <cell r="G109" t="str">
            <v>補正情報</v>
          </cell>
          <cell r="H109" t="str">
            <v>単価
（要補正規格は補正後）</v>
          </cell>
          <cell r="I109" t="str">
            <v>単位</v>
          </cell>
          <cell r="J109" t="str">
            <v>掲載ページ</v>
          </cell>
          <cell r="K109" t="str">
            <v>価格の適用</v>
          </cell>
        </row>
        <row r="110">
          <cell r="A110">
            <v>107</v>
          </cell>
          <cell r="B110">
            <v>8021020014</v>
          </cell>
          <cell r="C110" t="str">
            <v>機械賃料</v>
          </cell>
          <cell r="D110" t="str">
            <v>ブルドーザ［湿地］  ７ｔ級</v>
          </cell>
          <cell r="E110">
            <v>9200</v>
          </cell>
          <cell r="F110" t="str">
            <v>台・日</v>
          </cell>
          <cell r="G110" t="str">
            <v>×0.65</v>
          </cell>
          <cell r="H110">
            <v>5980</v>
          </cell>
          <cell r="I110" t="str">
            <v>日</v>
          </cell>
          <cell r="J110">
            <v>783</v>
          </cell>
          <cell r="K110" t="str">
            <v>長期割引後価格</v>
          </cell>
        </row>
        <row r="111">
          <cell r="A111">
            <v>108</v>
          </cell>
          <cell r="B111">
            <v>8021090014</v>
          </cell>
          <cell r="C111" t="str">
            <v>機械賃料</v>
          </cell>
          <cell r="D111" t="str">
            <v>小型バックホウ（クローラ型） 山積０．１１ｍ３（平積０．０８ｍ３）</v>
          </cell>
          <cell r="E111">
            <v>5000</v>
          </cell>
          <cell r="F111" t="str">
            <v>台・日</v>
          </cell>
          <cell r="G111" t="str">
            <v>×0.65</v>
          </cell>
          <cell r="H111">
            <v>3250</v>
          </cell>
          <cell r="I111" t="str">
            <v>日</v>
          </cell>
          <cell r="J111">
            <v>783</v>
          </cell>
          <cell r="K111" t="str">
            <v>長期割引後価格</v>
          </cell>
        </row>
        <row r="112">
          <cell r="A112">
            <v>109</v>
          </cell>
          <cell r="B112">
            <v>8021090044</v>
          </cell>
          <cell r="C112" t="str">
            <v>機械賃料</v>
          </cell>
          <cell r="D112" t="str">
            <v>小型バックホウ（クローラ型）［超小旋回型］       山積０．２２ｍ３（平積０．１６ｍ３）</v>
          </cell>
          <cell r="E112">
            <v>7500</v>
          </cell>
          <cell r="F112" t="str">
            <v>台・日</v>
          </cell>
          <cell r="G112" t="str">
            <v>×0.65</v>
          </cell>
          <cell r="H112">
            <v>4875</v>
          </cell>
          <cell r="I112" t="str">
            <v>日</v>
          </cell>
          <cell r="J112">
            <v>783</v>
          </cell>
          <cell r="K112" t="str">
            <v>長期割引後価格</v>
          </cell>
        </row>
        <row r="113">
          <cell r="A113">
            <v>110</v>
          </cell>
          <cell r="B113">
            <v>8021090046</v>
          </cell>
          <cell r="C113" t="str">
            <v>機械賃料</v>
          </cell>
          <cell r="D113" t="str">
            <v>バックホウ（クローラ型）［超小旋回型］       山積０．２８ｍ３（平積０．２２ｍ３）</v>
          </cell>
          <cell r="E113">
            <v>9500</v>
          </cell>
          <cell r="F113" t="str">
            <v>台・日</v>
          </cell>
          <cell r="G113" t="str">
            <v>×0.65</v>
          </cell>
          <cell r="H113">
            <v>6175</v>
          </cell>
          <cell r="I113" t="str">
            <v>日</v>
          </cell>
          <cell r="J113">
            <v>783</v>
          </cell>
          <cell r="K113" t="str">
            <v>長期割引後価格</v>
          </cell>
        </row>
        <row r="114">
          <cell r="A114">
            <v>111</v>
          </cell>
          <cell r="B114">
            <v>8021090002</v>
          </cell>
          <cell r="C114" t="str">
            <v>機械賃料</v>
          </cell>
          <cell r="D114" t="str">
            <v>バックホウ（クローラ型） 山積０．２８ｍ３（平積０．２ｍ３）</v>
          </cell>
          <cell r="E114">
            <v>7300</v>
          </cell>
          <cell r="F114" t="str">
            <v>台・日</v>
          </cell>
          <cell r="G114" t="str">
            <v>×0.65</v>
          </cell>
          <cell r="H114">
            <v>4745</v>
          </cell>
          <cell r="I114" t="str">
            <v>日</v>
          </cell>
          <cell r="J114">
            <v>783</v>
          </cell>
          <cell r="K114" t="str">
            <v>長期割引後価格</v>
          </cell>
        </row>
        <row r="115">
          <cell r="A115">
            <v>112</v>
          </cell>
          <cell r="B115">
            <v>8021090004</v>
          </cell>
          <cell r="C115" t="str">
            <v>機械賃料</v>
          </cell>
          <cell r="D115" t="str">
            <v>バックホウ（クローラ型） 山積０．４５ｍ３（平積０．３５ｍ３）</v>
          </cell>
          <cell r="E115">
            <v>8200</v>
          </cell>
          <cell r="F115" t="str">
            <v>台・日</v>
          </cell>
          <cell r="G115" t="str">
            <v>×0.65</v>
          </cell>
          <cell r="H115">
            <v>5330</v>
          </cell>
          <cell r="I115" t="str">
            <v>日</v>
          </cell>
          <cell r="J115">
            <v>783</v>
          </cell>
          <cell r="K115" t="str">
            <v>長期割引後価格</v>
          </cell>
        </row>
        <row r="116">
          <cell r="A116">
            <v>113</v>
          </cell>
          <cell r="B116">
            <v>8021090006</v>
          </cell>
          <cell r="C116" t="str">
            <v>機械賃料</v>
          </cell>
          <cell r="D116" t="str">
            <v>バックホウ（クローラ型） 山積０．５ｍ３（平積０．４ｍ３）</v>
          </cell>
          <cell r="E116">
            <v>9400</v>
          </cell>
          <cell r="F116" t="str">
            <v>台・日</v>
          </cell>
          <cell r="G116" t="str">
            <v>×0.65</v>
          </cell>
          <cell r="H116">
            <v>6110</v>
          </cell>
          <cell r="I116" t="str">
            <v>日</v>
          </cell>
          <cell r="J116">
            <v>783</v>
          </cell>
          <cell r="K116" t="str">
            <v>長期割引後価格</v>
          </cell>
        </row>
        <row r="117">
          <cell r="A117">
            <v>114</v>
          </cell>
          <cell r="B117">
            <v>8021090010</v>
          </cell>
          <cell r="C117" t="str">
            <v>機械賃料</v>
          </cell>
          <cell r="D117" t="str">
            <v>バックホウ（クローラ型） 山積０．８ｍ３（平積０．６ｍ３）</v>
          </cell>
          <cell r="E117">
            <v>13000</v>
          </cell>
          <cell r="F117" t="str">
            <v>台・日</v>
          </cell>
          <cell r="G117" t="str">
            <v>×0.65</v>
          </cell>
          <cell r="H117">
            <v>8450</v>
          </cell>
          <cell r="I117" t="str">
            <v>日</v>
          </cell>
          <cell r="J117">
            <v>783</v>
          </cell>
          <cell r="K117" t="str">
            <v>長期割引後価格</v>
          </cell>
        </row>
        <row r="118">
          <cell r="A118">
            <v>115</v>
          </cell>
          <cell r="B118">
            <v>8021090058</v>
          </cell>
          <cell r="C118" t="str">
            <v>機械賃料</v>
          </cell>
          <cell r="D118" t="str">
            <v>バックホウ（クローラ型）［クレーン機能付］ 山積０．２８ｍ３（平積０．２ｍ３） 吊能力１．７ｔ</v>
          </cell>
          <cell r="E118">
            <v>8800</v>
          </cell>
          <cell r="F118" t="str">
            <v>台・日</v>
          </cell>
          <cell r="G118" t="str">
            <v>×0.65</v>
          </cell>
          <cell r="H118">
            <v>5720</v>
          </cell>
          <cell r="I118" t="str">
            <v>日</v>
          </cell>
          <cell r="J118">
            <v>783</v>
          </cell>
          <cell r="K118" t="str">
            <v>長期割引後価格</v>
          </cell>
        </row>
        <row r="119">
          <cell r="A119">
            <v>116</v>
          </cell>
          <cell r="B119">
            <v>8021090056</v>
          </cell>
          <cell r="C119" t="str">
            <v>機械賃料</v>
          </cell>
          <cell r="D119" t="str">
            <v>バックホウ（クローラ型）［クレーン機能付］ 山積０．４５ｍ３（平積０．３５ｍ３） 吊能力２．９ｔ</v>
          </cell>
          <cell r="E119">
            <v>9900</v>
          </cell>
          <cell r="F119" t="str">
            <v>台・日</v>
          </cell>
          <cell r="G119" t="str">
            <v>×0.65</v>
          </cell>
          <cell r="H119">
            <v>6435</v>
          </cell>
          <cell r="I119" t="str">
            <v>日</v>
          </cell>
          <cell r="J119">
            <v>783</v>
          </cell>
          <cell r="K119" t="str">
            <v>長期割引後価格</v>
          </cell>
        </row>
        <row r="120">
          <cell r="A120">
            <v>117</v>
          </cell>
          <cell r="B120">
            <v>8021090060</v>
          </cell>
          <cell r="C120" t="str">
            <v>機械賃料</v>
          </cell>
          <cell r="D120" t="str">
            <v>バックホウ（クローラ型）［クレーン機能付］ 山積０．５ｍ３（平積０．４ｍ３） 吊能力２．９ｔ</v>
          </cell>
          <cell r="E120">
            <v>9900</v>
          </cell>
          <cell r="F120" t="str">
            <v>台・日</v>
          </cell>
          <cell r="G120" t="str">
            <v>×0.65</v>
          </cell>
          <cell r="H120">
            <v>6435</v>
          </cell>
          <cell r="I120" t="str">
            <v>日</v>
          </cell>
          <cell r="J120">
            <v>783</v>
          </cell>
          <cell r="K120" t="str">
            <v>長期割引後価格</v>
          </cell>
        </row>
        <row r="121">
          <cell r="A121">
            <v>118</v>
          </cell>
          <cell r="B121">
            <v>8021090054</v>
          </cell>
          <cell r="C121" t="str">
            <v>機械賃料</v>
          </cell>
          <cell r="D121" t="str">
            <v>バックホウ（クローラ型）［クレーン機能付］ 山積０．８ｍ３（平積０．６ｍ３） 吊能力２．９ｔ</v>
          </cell>
          <cell r="E121">
            <v>15000</v>
          </cell>
          <cell r="F121" t="str">
            <v>台・日</v>
          </cell>
          <cell r="G121" t="str">
            <v>×0.65</v>
          </cell>
          <cell r="H121">
            <v>9750</v>
          </cell>
          <cell r="I121" t="str">
            <v>日</v>
          </cell>
          <cell r="J121">
            <v>783</v>
          </cell>
          <cell r="K121" t="str">
            <v>長期割引後価格</v>
          </cell>
        </row>
        <row r="122">
          <cell r="A122">
            <v>119</v>
          </cell>
          <cell r="B122">
            <v>8021090062</v>
          </cell>
          <cell r="C122" t="str">
            <v>機械賃料</v>
          </cell>
          <cell r="D122" t="str">
            <v>バックホウ（クローラ型）［超小旋回型・クレーン機能付］ 山積０．２８ｍ３（平積０．２ｍ３） 吊能力１．７ｔ</v>
          </cell>
          <cell r="E122">
            <v>11000</v>
          </cell>
          <cell r="F122" t="str">
            <v>台・日</v>
          </cell>
          <cell r="G122" t="str">
            <v>×0.65</v>
          </cell>
          <cell r="H122">
            <v>7150</v>
          </cell>
          <cell r="I122" t="str">
            <v>日</v>
          </cell>
          <cell r="J122">
            <v>783</v>
          </cell>
          <cell r="K122" t="str">
            <v>長期割引後価格</v>
          </cell>
        </row>
        <row r="123">
          <cell r="A123">
            <v>120</v>
          </cell>
          <cell r="B123">
            <v>8021080004</v>
          </cell>
          <cell r="C123" t="str">
            <v>機械賃料</v>
          </cell>
          <cell r="D123" t="str">
            <v>トラック［クレーン装置付］  ベーストラック４ｔ級  吊能力２．９ｔ</v>
          </cell>
          <cell r="E123">
            <v>10100</v>
          </cell>
          <cell r="F123" t="str">
            <v>台・日</v>
          </cell>
          <cell r="G123" t="str">
            <v>×0.65</v>
          </cell>
          <cell r="H123">
            <v>6565</v>
          </cell>
          <cell r="I123" t="str">
            <v>日</v>
          </cell>
          <cell r="J123">
            <v>784</v>
          </cell>
          <cell r="K123" t="str">
            <v>長期割引後価格</v>
          </cell>
        </row>
        <row r="124">
          <cell r="A124">
            <v>121</v>
          </cell>
          <cell r="B124">
            <v>8021130006</v>
          </cell>
          <cell r="C124" t="str">
            <v>機械賃料</v>
          </cell>
          <cell r="D124" t="str">
            <v>モータグレーダ  ブレード幅３．１ｍ</v>
          </cell>
          <cell r="E124">
            <v>12700</v>
          </cell>
          <cell r="F124" t="str">
            <v>台・日</v>
          </cell>
          <cell r="G124" t="str">
            <v>×0.65</v>
          </cell>
          <cell r="H124">
            <v>8255</v>
          </cell>
          <cell r="I124" t="str">
            <v>日</v>
          </cell>
          <cell r="J124">
            <v>786</v>
          </cell>
          <cell r="K124" t="str">
            <v>長期割引後価格</v>
          </cell>
        </row>
        <row r="125">
          <cell r="A125">
            <v>122</v>
          </cell>
          <cell r="B125">
            <v>8021140014</v>
          </cell>
          <cell r="C125" t="str">
            <v>機械賃料</v>
          </cell>
          <cell r="D125" t="str">
            <v>ロードローラ［マカダム］  質量１０〜１２ｔ</v>
          </cell>
          <cell r="E125">
            <v>6800</v>
          </cell>
          <cell r="F125" t="str">
            <v>台・日</v>
          </cell>
          <cell r="G125" t="str">
            <v>×0.65</v>
          </cell>
          <cell r="H125">
            <v>4420</v>
          </cell>
          <cell r="I125" t="str">
            <v>日</v>
          </cell>
          <cell r="J125">
            <v>786</v>
          </cell>
          <cell r="K125" t="str">
            <v>長期割引後価格</v>
          </cell>
        </row>
        <row r="126">
          <cell r="A126">
            <v>123</v>
          </cell>
          <cell r="B126">
            <v>8021150006</v>
          </cell>
          <cell r="C126" t="str">
            <v>機械賃料</v>
          </cell>
          <cell r="D126" t="str">
            <v>タイヤローラ  質量８〜２０ｔ</v>
          </cell>
          <cell r="E126">
            <v>6800</v>
          </cell>
          <cell r="F126" t="str">
            <v>台・日</v>
          </cell>
          <cell r="G126" t="str">
            <v>×0.65</v>
          </cell>
          <cell r="H126">
            <v>4420</v>
          </cell>
          <cell r="I126" t="str">
            <v>日</v>
          </cell>
          <cell r="J126">
            <v>786</v>
          </cell>
          <cell r="K126" t="str">
            <v>長期割引後価格</v>
          </cell>
        </row>
        <row r="127">
          <cell r="A127">
            <v>124</v>
          </cell>
          <cell r="B127">
            <v>8021160038</v>
          </cell>
          <cell r="C127" t="str">
            <v>機械賃料</v>
          </cell>
          <cell r="D127" t="str">
            <v>振動ローラ（舗装用）［ハンドガイド式］ 質量０．８〜１．１ｔ</v>
          </cell>
          <cell r="E127">
            <v>2300</v>
          </cell>
          <cell r="F127" t="str">
            <v>台・日</v>
          </cell>
          <cell r="G127" t="str">
            <v>×0.65</v>
          </cell>
          <cell r="H127">
            <v>1495</v>
          </cell>
          <cell r="I127" t="str">
            <v>日</v>
          </cell>
          <cell r="J127">
            <v>786</v>
          </cell>
          <cell r="K127" t="str">
            <v>長期割引後価格</v>
          </cell>
        </row>
        <row r="128">
          <cell r="A128">
            <v>125</v>
          </cell>
          <cell r="B128">
            <v>8021160008</v>
          </cell>
          <cell r="C128" t="str">
            <v>機械賃料</v>
          </cell>
          <cell r="D128" t="str">
            <v>振動ローラ（舗装用）［搭乗・コンバインド式］ 質量３〜４ｔ</v>
          </cell>
          <cell r="E128">
            <v>5400</v>
          </cell>
          <cell r="F128" t="str">
            <v>台・日</v>
          </cell>
          <cell r="G128" t="str">
            <v>×0.65</v>
          </cell>
          <cell r="H128">
            <v>3510</v>
          </cell>
          <cell r="I128" t="str">
            <v>日</v>
          </cell>
          <cell r="J128">
            <v>787</v>
          </cell>
          <cell r="K128" t="str">
            <v>長期割引後価格</v>
          </cell>
        </row>
        <row r="129">
          <cell r="A129">
            <v>126</v>
          </cell>
          <cell r="B129">
            <v>8021170002</v>
          </cell>
          <cell r="C129" t="str">
            <v>機械賃料</v>
          </cell>
          <cell r="D129" t="str">
            <v>タンパ及びランマ  質量６０〜８０ｋｇ</v>
          </cell>
          <cell r="E129">
            <v>730</v>
          </cell>
          <cell r="F129" t="str">
            <v>台・日</v>
          </cell>
          <cell r="G129" t="str">
            <v>×0.65</v>
          </cell>
          <cell r="H129">
            <v>474.5</v>
          </cell>
          <cell r="I129" t="str">
            <v>日</v>
          </cell>
          <cell r="J129">
            <v>787</v>
          </cell>
          <cell r="K129" t="str">
            <v>長期割引後価格</v>
          </cell>
        </row>
        <row r="130">
          <cell r="A130">
            <v>127</v>
          </cell>
          <cell r="B130">
            <v>8021010024</v>
          </cell>
          <cell r="C130" t="str">
            <v>機械賃料</v>
          </cell>
          <cell r="D130" t="str">
            <v>高所作業車  トラック架装リフト・ブーム型  標準デッキタイプ  作業床高さ９．７ｍ</v>
          </cell>
          <cell r="E130">
            <v>13000</v>
          </cell>
          <cell r="F130" t="str">
            <v>台・日</v>
          </cell>
          <cell r="G130" t="str">
            <v>×0.65</v>
          </cell>
          <cell r="H130">
            <v>8450</v>
          </cell>
          <cell r="I130" t="str">
            <v>日</v>
          </cell>
          <cell r="J130">
            <v>785</v>
          </cell>
          <cell r="K130" t="str">
            <v>長期割引後価格</v>
          </cell>
        </row>
        <row r="131">
          <cell r="A131">
            <v>128</v>
          </cell>
          <cell r="B131">
            <v>8021010026</v>
          </cell>
          <cell r="C131" t="str">
            <v>機械賃料</v>
          </cell>
          <cell r="D131" t="str">
            <v>高所作業車  トラック架装リフト・ブーム型  標準デッキタイプ  作業床高さ１２ｍ</v>
          </cell>
          <cell r="E131">
            <v>17000</v>
          </cell>
          <cell r="F131" t="str">
            <v>台・日</v>
          </cell>
          <cell r="G131" t="str">
            <v>×0.65</v>
          </cell>
          <cell r="H131">
            <v>11050</v>
          </cell>
          <cell r="I131" t="str">
            <v>日</v>
          </cell>
          <cell r="J131">
            <v>785</v>
          </cell>
          <cell r="K131" t="str">
            <v>長期割引後価格</v>
          </cell>
        </row>
        <row r="132">
          <cell r="A132">
            <v>129</v>
          </cell>
          <cell r="C132" t="str">
            <v>機械賃料</v>
          </cell>
          <cell r="D132" t="str">
            <v>高所作業車  トラック架装リフト・垂直型  幅広デッキタイプ  作業床高さ１０〜１２ｍ</v>
          </cell>
          <cell r="E132" t="str">
            <v>非掲載</v>
          </cell>
          <cell r="H132" t="str">
            <v>非掲載</v>
          </cell>
          <cell r="I132" t="str">
            <v>日</v>
          </cell>
        </row>
        <row r="133">
          <cell r="A133">
            <v>130</v>
          </cell>
          <cell r="B133">
            <v>8021270006</v>
          </cell>
          <cell r="C133" t="str">
            <v>機械賃料</v>
          </cell>
          <cell r="D133" t="str">
            <v>空気圧縮機［可搬式・エンジン駆動・スクリュ型］       ３．５〜３．７ｍ３／ｍｉｎ</v>
          </cell>
          <cell r="E133">
            <v>1700</v>
          </cell>
          <cell r="F133" t="str">
            <v>基・日</v>
          </cell>
          <cell r="G133" t="str">
            <v>×0.65</v>
          </cell>
          <cell r="H133">
            <v>1105</v>
          </cell>
          <cell r="I133" t="str">
            <v>日</v>
          </cell>
          <cell r="J133">
            <v>787</v>
          </cell>
          <cell r="K133" t="str">
            <v>長期割引後価格</v>
          </cell>
        </row>
        <row r="134">
          <cell r="A134">
            <v>131</v>
          </cell>
          <cell r="B134">
            <v>8021270008</v>
          </cell>
          <cell r="C134" t="str">
            <v>機械賃料</v>
          </cell>
          <cell r="D134" t="str">
            <v>空気圧縮機［可搬式・エンジン駆動・スクリュ型］ ５ｍ３／ｍｉｎ</v>
          </cell>
          <cell r="E134">
            <v>2400</v>
          </cell>
          <cell r="F134" t="str">
            <v>基・日</v>
          </cell>
          <cell r="G134" t="str">
            <v>×0.65</v>
          </cell>
          <cell r="H134">
            <v>1560</v>
          </cell>
          <cell r="I134" t="str">
            <v>日</v>
          </cell>
          <cell r="J134">
            <v>787</v>
          </cell>
          <cell r="K134" t="str">
            <v>長期割引後価格</v>
          </cell>
        </row>
        <row r="135">
          <cell r="A135">
            <v>132</v>
          </cell>
          <cell r="B135">
            <v>8021290010</v>
          </cell>
          <cell r="C135" t="str">
            <v>機械賃料</v>
          </cell>
          <cell r="D135" t="str">
            <v>発動発電機［ガソリンエンジン駆動］  ２ｋＶＡ</v>
          </cell>
          <cell r="E135">
            <v>700</v>
          </cell>
          <cell r="F135" t="str">
            <v>基・日</v>
          </cell>
          <cell r="G135" t="str">
            <v>×0.65</v>
          </cell>
          <cell r="H135">
            <v>455</v>
          </cell>
          <cell r="I135" t="str">
            <v>日</v>
          </cell>
          <cell r="J135">
            <v>788</v>
          </cell>
          <cell r="K135" t="str">
            <v>長期割引後価格</v>
          </cell>
        </row>
        <row r="136">
          <cell r="A136">
            <v>133</v>
          </cell>
          <cell r="B136">
            <v>8021290012</v>
          </cell>
          <cell r="C136" t="str">
            <v>機械賃料</v>
          </cell>
          <cell r="D136" t="str">
            <v>発動発電機［ガソリンエンジン駆動］  ３ｋＶＡ</v>
          </cell>
          <cell r="E136">
            <v>750</v>
          </cell>
          <cell r="F136" t="str">
            <v>基・日</v>
          </cell>
          <cell r="G136" t="str">
            <v>×0.65</v>
          </cell>
          <cell r="H136">
            <v>487.5</v>
          </cell>
          <cell r="I136" t="str">
            <v>日</v>
          </cell>
          <cell r="J136">
            <v>788</v>
          </cell>
          <cell r="K136" t="str">
            <v>長期割引後価格</v>
          </cell>
        </row>
        <row r="137">
          <cell r="A137">
            <v>134</v>
          </cell>
          <cell r="B137">
            <v>8021280008</v>
          </cell>
          <cell r="C137" t="str">
            <v>機械賃料</v>
          </cell>
          <cell r="D137" t="str">
            <v>発動発電機［ディーゼルエンジン駆動］ ４５ｋＶＡ</v>
          </cell>
          <cell r="E137">
            <v>2800</v>
          </cell>
          <cell r="F137" t="str">
            <v>基・日</v>
          </cell>
          <cell r="G137" t="str">
            <v>×0.65</v>
          </cell>
          <cell r="H137">
            <v>1820</v>
          </cell>
          <cell r="I137" t="str">
            <v>日</v>
          </cell>
          <cell r="J137">
            <v>788</v>
          </cell>
          <cell r="K137" t="str">
            <v>長期割引後価格</v>
          </cell>
        </row>
        <row r="138">
          <cell r="A138">
            <v>135</v>
          </cell>
          <cell r="B138">
            <v>8021280016</v>
          </cell>
          <cell r="C138" t="str">
            <v>機械賃料</v>
          </cell>
          <cell r="D138" t="str">
            <v>発動発電機［ディーゼルエンジン駆動］ １２５ｋＶＡ</v>
          </cell>
          <cell r="E138">
            <v>6300</v>
          </cell>
          <cell r="F138" t="str">
            <v>基・日</v>
          </cell>
          <cell r="G138" t="str">
            <v>×0.65</v>
          </cell>
          <cell r="H138">
            <v>4095</v>
          </cell>
          <cell r="I138" t="str">
            <v>日</v>
          </cell>
          <cell r="J138">
            <v>788</v>
          </cell>
          <cell r="K138" t="str">
            <v>長期割引後価格</v>
          </cell>
        </row>
        <row r="139">
          <cell r="A139">
            <v>136</v>
          </cell>
          <cell r="B139">
            <v>8021590002</v>
          </cell>
          <cell r="C139" t="str">
            <v>機械賃料</v>
          </cell>
          <cell r="D139" t="str">
            <v>業務用可搬型ヒータ［ジェットヒータ］  ［油だき・熱風・直火型］  熱出力１２６ＭＪ／ｈ（３０，１００ｋｃａｌ／ｈ）油種  灯油</v>
          </cell>
          <cell r="E139">
            <v>1200</v>
          </cell>
          <cell r="F139" t="str">
            <v>台・日</v>
          </cell>
          <cell r="G139" t="str">
            <v>×0.65</v>
          </cell>
          <cell r="H139">
            <v>780</v>
          </cell>
          <cell r="I139" t="str">
            <v>日</v>
          </cell>
          <cell r="J139">
            <v>790</v>
          </cell>
          <cell r="K139" t="str">
            <v>長期割引後価格</v>
          </cell>
        </row>
        <row r="140">
          <cell r="A140">
            <v>137</v>
          </cell>
          <cell r="B140">
            <v>8021610002</v>
          </cell>
          <cell r="C140" t="str">
            <v>機械賃料</v>
          </cell>
          <cell r="D140" t="str">
            <v>クローラクレーン［油圧伸縮ジブ型］ ４．９ｔ吊</v>
          </cell>
          <cell r="E140">
            <v>25500</v>
          </cell>
          <cell r="F140" t="str">
            <v>台・日</v>
          </cell>
          <cell r="G140" t="str">
            <v>×0.65</v>
          </cell>
          <cell r="H140">
            <v>16575</v>
          </cell>
          <cell r="I140" t="str">
            <v>日</v>
          </cell>
          <cell r="J140">
            <v>784</v>
          </cell>
          <cell r="K140" t="str">
            <v>長期割引後価格</v>
          </cell>
        </row>
        <row r="141">
          <cell r="A141">
            <v>138</v>
          </cell>
          <cell r="B141">
            <v>8021250011</v>
          </cell>
          <cell r="C141" t="str">
            <v>機械賃料</v>
          </cell>
          <cell r="D141" t="str">
            <v>ラフテレーンクレーン［油圧伸縮ジブ型］ ４．９ｔ吊</v>
          </cell>
          <cell r="E141">
            <v>41000</v>
          </cell>
          <cell r="F141" t="str">
            <v>台・日</v>
          </cell>
          <cell r="G141" t="str">
            <v>×0.8</v>
          </cell>
          <cell r="H141">
            <v>32800</v>
          </cell>
          <cell r="I141" t="str">
            <v>日</v>
          </cell>
          <cell r="J141">
            <v>791</v>
          </cell>
          <cell r="K141" t="str">
            <v>長期割引後価格</v>
          </cell>
        </row>
        <row r="142">
          <cell r="A142">
            <v>139</v>
          </cell>
          <cell r="B142">
            <v>8021250003</v>
          </cell>
          <cell r="C142" t="str">
            <v>機械賃料</v>
          </cell>
          <cell r="D142" t="str">
            <v>ラフテレーンクレーン［油圧伸縮ジブ型］ １６ｔ吊</v>
          </cell>
          <cell r="E142">
            <v>48000</v>
          </cell>
          <cell r="F142" t="str">
            <v>台・日</v>
          </cell>
          <cell r="G142" t="str">
            <v>×0.8</v>
          </cell>
          <cell r="H142">
            <v>38400</v>
          </cell>
          <cell r="I142" t="str">
            <v>日</v>
          </cell>
          <cell r="J142">
            <v>791</v>
          </cell>
          <cell r="K142" t="str">
            <v>長期割引後価格</v>
          </cell>
        </row>
        <row r="143">
          <cell r="A143">
            <v>140</v>
          </cell>
          <cell r="B143">
            <v>8021250020</v>
          </cell>
          <cell r="C143" t="str">
            <v>機械賃料</v>
          </cell>
          <cell r="D143" t="str">
            <v>ラフテレーンクレーン［油圧伸縮ジブ型］ ２０ｔ吊</v>
          </cell>
          <cell r="E143">
            <v>50000</v>
          </cell>
          <cell r="F143" t="str">
            <v>台・日</v>
          </cell>
          <cell r="G143" t="str">
            <v>×0.8</v>
          </cell>
          <cell r="H143">
            <v>40000</v>
          </cell>
          <cell r="I143" t="str">
            <v>日</v>
          </cell>
          <cell r="J143">
            <v>791</v>
          </cell>
          <cell r="K143" t="str">
            <v>長期割引後価格</v>
          </cell>
        </row>
        <row r="144">
          <cell r="A144">
            <v>141</v>
          </cell>
          <cell r="B144">
            <v>8021250006</v>
          </cell>
          <cell r="C144" t="str">
            <v>機械賃料</v>
          </cell>
          <cell r="D144" t="str">
            <v>ラフテレーンクレーン［油圧伸縮ジブ型］ ２５ｔ吊</v>
          </cell>
          <cell r="E144">
            <v>53000</v>
          </cell>
          <cell r="F144" t="str">
            <v>台・日</v>
          </cell>
          <cell r="G144" t="str">
            <v>×0.8</v>
          </cell>
          <cell r="H144">
            <v>42400</v>
          </cell>
          <cell r="I144" t="str">
            <v>日</v>
          </cell>
          <cell r="J144">
            <v>791</v>
          </cell>
          <cell r="K144" t="str">
            <v>長期割引後価格</v>
          </cell>
        </row>
        <row r="145">
          <cell r="A145">
            <v>142</v>
          </cell>
          <cell r="B145">
            <v>8021250007</v>
          </cell>
          <cell r="C145" t="str">
            <v>機械賃料</v>
          </cell>
          <cell r="D145" t="str">
            <v>ラフテレーンクレーン［油圧伸縮ジブ型］ ３５ｔ吊</v>
          </cell>
          <cell r="E145">
            <v>73000</v>
          </cell>
          <cell r="F145" t="str">
            <v>台・日</v>
          </cell>
          <cell r="G145" t="str">
            <v>×0.8</v>
          </cell>
          <cell r="H145">
            <v>58400</v>
          </cell>
          <cell r="I145" t="str">
            <v>日</v>
          </cell>
          <cell r="J145">
            <v>791</v>
          </cell>
          <cell r="K145" t="str">
            <v>長期割引後価格</v>
          </cell>
        </row>
        <row r="146">
          <cell r="A146">
            <v>143</v>
          </cell>
          <cell r="B146">
            <v>8021250010</v>
          </cell>
          <cell r="C146" t="str">
            <v>機械賃料</v>
          </cell>
          <cell r="D146" t="str">
            <v>ラフテレーンクレーン［油圧伸縮ジブ型］ ４５ｔ吊</v>
          </cell>
          <cell r="E146">
            <v>90000</v>
          </cell>
          <cell r="F146" t="str">
            <v>台・日</v>
          </cell>
          <cell r="G146" t="str">
            <v>×0.8</v>
          </cell>
          <cell r="H146">
            <v>72000</v>
          </cell>
          <cell r="I146" t="str">
            <v>日</v>
          </cell>
          <cell r="J146">
            <v>791</v>
          </cell>
          <cell r="K146" t="str">
            <v>長期割引後価格</v>
          </cell>
        </row>
        <row r="147">
          <cell r="A147">
            <v>144</v>
          </cell>
          <cell r="B147">
            <v>8021250022</v>
          </cell>
          <cell r="C147" t="str">
            <v>機械賃料</v>
          </cell>
          <cell r="D147" t="str">
            <v>ラフテレーンクレーン［油圧伸縮ジブ型］ ５０ｔ吊</v>
          </cell>
          <cell r="E147">
            <v>95000</v>
          </cell>
          <cell r="F147" t="str">
            <v>台・日</v>
          </cell>
          <cell r="G147" t="str">
            <v>×0.8</v>
          </cell>
          <cell r="H147">
            <v>76000</v>
          </cell>
          <cell r="I147" t="str">
            <v>日</v>
          </cell>
          <cell r="J147">
            <v>791</v>
          </cell>
          <cell r="K147" t="str">
            <v>長期割引後価格</v>
          </cell>
        </row>
        <row r="148">
          <cell r="A148">
            <v>145</v>
          </cell>
          <cell r="B148">
            <v>8021230003</v>
          </cell>
          <cell r="C148" t="str">
            <v>機械賃料</v>
          </cell>
          <cell r="D148" t="str">
            <v>トラッククレーン［油圧伸縮ジブ型］ ４．９ｔ吊</v>
          </cell>
          <cell r="E148">
            <v>41000</v>
          </cell>
          <cell r="F148" t="str">
            <v>台・日</v>
          </cell>
          <cell r="G148" t="str">
            <v>×0.8</v>
          </cell>
          <cell r="H148">
            <v>32800</v>
          </cell>
          <cell r="I148" t="str">
            <v>日</v>
          </cell>
          <cell r="J148">
            <v>791</v>
          </cell>
          <cell r="K148" t="str">
            <v>長期割引後価格</v>
          </cell>
        </row>
        <row r="149">
          <cell r="A149">
            <v>146</v>
          </cell>
          <cell r="B149">
            <v>8021230026</v>
          </cell>
          <cell r="C149" t="str">
            <v>機械賃料</v>
          </cell>
          <cell r="D149" t="str">
            <v>トラッククレーン［油圧伸縮ジブ型］ １００ｔ吊</v>
          </cell>
          <cell r="E149">
            <v>200000</v>
          </cell>
          <cell r="F149" t="str">
            <v>台・日</v>
          </cell>
          <cell r="G149" t="str">
            <v>×0.8</v>
          </cell>
          <cell r="H149">
            <v>160000</v>
          </cell>
          <cell r="I149" t="str">
            <v>日</v>
          </cell>
          <cell r="J149">
            <v>791</v>
          </cell>
          <cell r="K149" t="str">
            <v>長期割引後価格</v>
          </cell>
        </row>
        <row r="150">
          <cell r="A150">
            <v>147</v>
          </cell>
          <cell r="B150">
            <v>8021230028</v>
          </cell>
          <cell r="C150" t="str">
            <v>機械賃料</v>
          </cell>
          <cell r="D150" t="str">
            <v>トラッククレーン［油圧伸縮ジブ型］ １２０ｔ吊</v>
          </cell>
          <cell r="E150">
            <v>225000</v>
          </cell>
          <cell r="F150" t="str">
            <v>台・日</v>
          </cell>
          <cell r="G150" t="str">
            <v>×0.8</v>
          </cell>
          <cell r="H150">
            <v>180000</v>
          </cell>
          <cell r="I150" t="str">
            <v>日</v>
          </cell>
          <cell r="J150">
            <v>791</v>
          </cell>
          <cell r="K150" t="str">
            <v>長期割引後価格</v>
          </cell>
        </row>
        <row r="151">
          <cell r="A151">
            <v>148</v>
          </cell>
          <cell r="B151">
            <v>8021230030</v>
          </cell>
          <cell r="C151" t="str">
            <v>機械賃料</v>
          </cell>
          <cell r="D151" t="str">
            <v>トラッククレーン［油圧伸縮ジブ型］ １６０ｔ吊</v>
          </cell>
          <cell r="E151">
            <v>310000</v>
          </cell>
          <cell r="F151" t="str">
            <v>台・日</v>
          </cell>
          <cell r="G151" t="str">
            <v>×0.8</v>
          </cell>
          <cell r="H151">
            <v>248000</v>
          </cell>
          <cell r="I151" t="str">
            <v>日</v>
          </cell>
          <cell r="J151">
            <v>791</v>
          </cell>
          <cell r="K151" t="str">
            <v>長期割引後価格</v>
          </cell>
        </row>
        <row r="152">
          <cell r="A152">
            <v>149</v>
          </cell>
          <cell r="B152">
            <v>8021230034</v>
          </cell>
          <cell r="C152" t="str">
            <v>機械賃料</v>
          </cell>
          <cell r="D152" t="str">
            <v>トラッククレーン［油圧伸縮ジブ型］ ２００ｔ吊</v>
          </cell>
          <cell r="E152">
            <v>430000</v>
          </cell>
          <cell r="F152" t="str">
            <v>台・日</v>
          </cell>
          <cell r="G152" t="str">
            <v>×0.8</v>
          </cell>
          <cell r="H152">
            <v>344000</v>
          </cell>
          <cell r="I152" t="str">
            <v>日</v>
          </cell>
          <cell r="J152">
            <v>791</v>
          </cell>
          <cell r="K152" t="str">
            <v>長期割引後価格</v>
          </cell>
        </row>
        <row r="153">
          <cell r="A153">
            <v>150</v>
          </cell>
          <cell r="B153">
            <v>8021230036</v>
          </cell>
          <cell r="C153" t="str">
            <v>機械賃料</v>
          </cell>
          <cell r="D153" t="str">
            <v>トラッククレーン［油圧伸縮ジブ型］ ３６０ｔ吊</v>
          </cell>
          <cell r="E153">
            <v>750000</v>
          </cell>
          <cell r="F153" t="str">
            <v>台・日</v>
          </cell>
          <cell r="G153" t="str">
            <v>×0.8</v>
          </cell>
          <cell r="H153">
            <v>600000</v>
          </cell>
          <cell r="I153" t="str">
            <v>日</v>
          </cell>
          <cell r="J153">
            <v>791</v>
          </cell>
          <cell r="K153" t="str">
            <v>長期割引後価格</v>
          </cell>
        </row>
        <row r="154">
          <cell r="A154">
            <v>151</v>
          </cell>
          <cell r="B154">
            <v>8021240038</v>
          </cell>
          <cell r="C154" t="str">
            <v>機械賃料</v>
          </cell>
          <cell r="D154" t="str">
            <v>クローラクレーン［油圧駆動式ウインチ・ラチスジブ型］ ５０ｔ吊</v>
          </cell>
          <cell r="E154">
            <v>1300000</v>
          </cell>
          <cell r="F154" t="str">
            <v>台・月</v>
          </cell>
          <cell r="G154" t="str">
            <v>÷23</v>
          </cell>
          <cell r="H154">
            <v>56521.73</v>
          </cell>
          <cell r="I154" t="str">
            <v>日</v>
          </cell>
          <cell r="J154">
            <v>791</v>
          </cell>
          <cell r="K154" t="str">
            <v>1日当たり単価</v>
          </cell>
        </row>
        <row r="155">
          <cell r="A155">
            <v>152</v>
          </cell>
          <cell r="C155" t="str">
            <v>機械賃料</v>
          </cell>
          <cell r="D155" t="str">
            <v>ＩＣＴバックホウ（クローラ型） 山積０．８ｍ３（平積０．６ｍ３）</v>
          </cell>
          <cell r="H155" t="str">
            <v>国土交通省資料参照</v>
          </cell>
          <cell r="I155" t="str">
            <v>日</v>
          </cell>
        </row>
        <row r="156">
          <cell r="A156">
            <v>153</v>
          </cell>
          <cell r="C156" t="str">
            <v>機械賃料</v>
          </cell>
          <cell r="D156" t="str">
            <v>ＩＣＴ建設機械経費加算額（ブルドーザ）</v>
          </cell>
          <cell r="I156" t="str">
            <v>日</v>
          </cell>
        </row>
        <row r="157">
          <cell r="A157">
            <v>154</v>
          </cell>
          <cell r="C157" t="str">
            <v>機械賃料</v>
          </cell>
          <cell r="D157" t="str">
            <v>ＩＣＴ建設機械経費加算額（バックホウ）</v>
          </cell>
          <cell r="I157" t="str">
            <v>日</v>
          </cell>
        </row>
        <row r="158">
          <cell r="A158">
            <v>155</v>
          </cell>
          <cell r="C158" t="str">
            <v>機械賃料</v>
          </cell>
          <cell r="D158" t="str">
            <v>ＩＣＴ建設機械経費加算額（モータグレーダ）</v>
          </cell>
          <cell r="I158" t="str">
            <v>日</v>
          </cell>
        </row>
        <row r="160">
          <cell r="B160" t="str">
            <v>建設物価コード</v>
          </cell>
          <cell r="C160" t="str">
            <v>機労材区分</v>
          </cell>
          <cell r="D160" t="str">
            <v>名称・規格</v>
          </cell>
          <cell r="E160" t="str">
            <v>掲載単価
（補正前）</v>
          </cell>
          <cell r="F160" t="str">
            <v>掲載単位</v>
          </cell>
          <cell r="G160" t="str">
            <v>補正情報</v>
          </cell>
          <cell r="H160" t="str">
            <v>単価
（要補正規格は補正後）</v>
          </cell>
          <cell r="I160" t="str">
            <v>単位</v>
          </cell>
          <cell r="J160" t="str">
            <v>掲載ページ</v>
          </cell>
          <cell r="K160" t="str">
            <v>価格の適用</v>
          </cell>
        </row>
        <row r="161">
          <cell r="A161">
            <v>156</v>
          </cell>
          <cell r="C161" t="str">
            <v>労務</v>
          </cell>
          <cell r="D161" t="str">
            <v>特殊作業員</v>
          </cell>
          <cell r="H161" t="str">
            <v>国土交通省HP参照</v>
          </cell>
          <cell r="I161" t="str">
            <v>人</v>
          </cell>
        </row>
        <row r="162">
          <cell r="A162">
            <v>157</v>
          </cell>
          <cell r="C162" t="str">
            <v>労務</v>
          </cell>
          <cell r="D162" t="str">
            <v>普通作業員</v>
          </cell>
          <cell r="I162" t="str">
            <v>人</v>
          </cell>
        </row>
        <row r="163">
          <cell r="A163">
            <v>158</v>
          </cell>
          <cell r="C163" t="str">
            <v>労務</v>
          </cell>
          <cell r="D163" t="str">
            <v>軽作業員</v>
          </cell>
          <cell r="I163" t="str">
            <v>人</v>
          </cell>
        </row>
        <row r="164">
          <cell r="A164">
            <v>159</v>
          </cell>
          <cell r="C164" t="str">
            <v>労務</v>
          </cell>
          <cell r="D164" t="str">
            <v>造園工</v>
          </cell>
          <cell r="I164" t="str">
            <v>人</v>
          </cell>
        </row>
        <row r="165">
          <cell r="A165">
            <v>160</v>
          </cell>
          <cell r="C165" t="str">
            <v>労務</v>
          </cell>
          <cell r="D165" t="str">
            <v>法面工</v>
          </cell>
          <cell r="I165" t="str">
            <v>人</v>
          </cell>
        </row>
        <row r="166">
          <cell r="A166">
            <v>161</v>
          </cell>
          <cell r="C166" t="str">
            <v>労務</v>
          </cell>
          <cell r="D166" t="str">
            <v>とび工</v>
          </cell>
          <cell r="I166" t="str">
            <v>人</v>
          </cell>
        </row>
        <row r="167">
          <cell r="A167">
            <v>162</v>
          </cell>
          <cell r="C167" t="str">
            <v>労務</v>
          </cell>
          <cell r="D167" t="str">
            <v>石工</v>
          </cell>
          <cell r="I167" t="str">
            <v>人</v>
          </cell>
        </row>
        <row r="168">
          <cell r="A168">
            <v>163</v>
          </cell>
          <cell r="C168" t="str">
            <v>労務</v>
          </cell>
          <cell r="D168" t="str">
            <v>ブロック工</v>
          </cell>
          <cell r="I168" t="str">
            <v>人</v>
          </cell>
        </row>
        <row r="169">
          <cell r="A169">
            <v>164</v>
          </cell>
          <cell r="C169" t="str">
            <v>労務</v>
          </cell>
          <cell r="D169" t="str">
            <v>鉄筋工</v>
          </cell>
          <cell r="I169" t="str">
            <v>人</v>
          </cell>
        </row>
        <row r="170">
          <cell r="A170">
            <v>165</v>
          </cell>
          <cell r="C170" t="str">
            <v>労務</v>
          </cell>
          <cell r="D170" t="str">
            <v>鉄骨工</v>
          </cell>
          <cell r="I170" t="str">
            <v>人</v>
          </cell>
        </row>
        <row r="171">
          <cell r="A171">
            <v>166</v>
          </cell>
          <cell r="C171" t="str">
            <v>労務</v>
          </cell>
          <cell r="D171" t="str">
            <v>塗装工</v>
          </cell>
          <cell r="I171" t="str">
            <v>人</v>
          </cell>
        </row>
        <row r="172">
          <cell r="A172">
            <v>167</v>
          </cell>
          <cell r="C172" t="str">
            <v>労務</v>
          </cell>
          <cell r="D172" t="str">
            <v>溶接工</v>
          </cell>
          <cell r="I172" t="str">
            <v>人</v>
          </cell>
        </row>
        <row r="173">
          <cell r="A173">
            <v>168</v>
          </cell>
          <cell r="C173" t="str">
            <v>労務</v>
          </cell>
          <cell r="D173" t="str">
            <v>運転手（特殊）</v>
          </cell>
          <cell r="I173" t="str">
            <v>人</v>
          </cell>
        </row>
        <row r="174">
          <cell r="A174">
            <v>169</v>
          </cell>
          <cell r="C174" t="str">
            <v>労務</v>
          </cell>
          <cell r="D174" t="str">
            <v>運転手（一般）</v>
          </cell>
          <cell r="I174" t="str">
            <v>人</v>
          </cell>
        </row>
        <row r="175">
          <cell r="A175">
            <v>170</v>
          </cell>
          <cell r="C175" t="str">
            <v>労務</v>
          </cell>
          <cell r="D175" t="str">
            <v>さく岩工</v>
          </cell>
          <cell r="I175" t="str">
            <v>人</v>
          </cell>
        </row>
        <row r="176">
          <cell r="A176">
            <v>171</v>
          </cell>
          <cell r="C176" t="str">
            <v>労務</v>
          </cell>
          <cell r="D176" t="str">
            <v>トンネル特殊工</v>
          </cell>
          <cell r="I176" t="str">
            <v>人</v>
          </cell>
        </row>
        <row r="177">
          <cell r="A177">
            <v>172</v>
          </cell>
          <cell r="C177" t="str">
            <v>労務</v>
          </cell>
          <cell r="D177" t="str">
            <v>トンネル作業員</v>
          </cell>
          <cell r="I177" t="str">
            <v>人</v>
          </cell>
        </row>
        <row r="178">
          <cell r="A178">
            <v>173</v>
          </cell>
          <cell r="C178" t="str">
            <v>労務</v>
          </cell>
          <cell r="D178" t="str">
            <v>トンネル世話役</v>
          </cell>
          <cell r="I178" t="str">
            <v>人</v>
          </cell>
        </row>
        <row r="179">
          <cell r="A179">
            <v>174</v>
          </cell>
          <cell r="C179" t="str">
            <v>労務</v>
          </cell>
          <cell r="D179" t="str">
            <v>橋りょう特殊工</v>
          </cell>
          <cell r="I179" t="str">
            <v>人</v>
          </cell>
        </row>
        <row r="180">
          <cell r="A180">
            <v>175</v>
          </cell>
          <cell r="C180" t="str">
            <v>労務</v>
          </cell>
          <cell r="D180" t="str">
            <v>橋りょう世話役</v>
          </cell>
          <cell r="I180" t="str">
            <v>人</v>
          </cell>
        </row>
        <row r="181">
          <cell r="A181">
            <v>176</v>
          </cell>
          <cell r="C181" t="str">
            <v>労務</v>
          </cell>
          <cell r="D181" t="str">
            <v>土木一般世話役</v>
          </cell>
          <cell r="I181" t="str">
            <v>人</v>
          </cell>
        </row>
        <row r="182">
          <cell r="A182">
            <v>177</v>
          </cell>
          <cell r="C182" t="str">
            <v>労務</v>
          </cell>
          <cell r="D182" t="str">
            <v>潜水士</v>
          </cell>
          <cell r="I182" t="str">
            <v>人</v>
          </cell>
        </row>
        <row r="183">
          <cell r="A183">
            <v>178</v>
          </cell>
          <cell r="C183" t="str">
            <v>労務</v>
          </cell>
          <cell r="D183" t="str">
            <v>潜水連絡員</v>
          </cell>
          <cell r="I183" t="str">
            <v>人</v>
          </cell>
        </row>
        <row r="184">
          <cell r="A184">
            <v>179</v>
          </cell>
          <cell r="C184" t="str">
            <v>労務</v>
          </cell>
          <cell r="D184" t="str">
            <v>潜水送気員</v>
          </cell>
          <cell r="I184" t="str">
            <v>人</v>
          </cell>
        </row>
        <row r="185">
          <cell r="A185">
            <v>180</v>
          </cell>
          <cell r="C185" t="str">
            <v>労務</v>
          </cell>
          <cell r="D185" t="str">
            <v>型わく工</v>
          </cell>
          <cell r="I185" t="str">
            <v>人</v>
          </cell>
        </row>
        <row r="186">
          <cell r="A186">
            <v>181</v>
          </cell>
          <cell r="C186" t="str">
            <v>労務</v>
          </cell>
          <cell r="D186" t="str">
            <v>配管工</v>
          </cell>
          <cell r="I186" t="str">
            <v>人</v>
          </cell>
        </row>
        <row r="188">
          <cell r="B188" t="str">
            <v>建設物価コード</v>
          </cell>
          <cell r="C188" t="str">
            <v>機労材区分</v>
          </cell>
          <cell r="D188" t="str">
            <v>名称・規格</v>
          </cell>
          <cell r="E188" t="str">
            <v>掲載単価
（補正前）</v>
          </cell>
          <cell r="F188" t="str">
            <v>掲載単位</v>
          </cell>
          <cell r="G188" t="str">
            <v>補正情報</v>
          </cell>
          <cell r="H188" t="str">
            <v>単価
（要補正規格は補正後）</v>
          </cell>
          <cell r="I188" t="str">
            <v>単位</v>
          </cell>
          <cell r="J188" t="str">
            <v>掲載ページ</v>
          </cell>
          <cell r="K188" t="str">
            <v>価格の適用</v>
          </cell>
        </row>
        <row r="189">
          <cell r="A189">
            <v>182</v>
          </cell>
          <cell r="B189">
            <v>501012313</v>
          </cell>
          <cell r="C189" t="str">
            <v>材料</v>
          </cell>
          <cell r="D189" t="str">
            <v>鉄筋コンクリート用棒鋼  ＳＤ３４５  Ｄ１３</v>
          </cell>
          <cell r="E189">
            <v>58000</v>
          </cell>
          <cell r="F189" t="str">
            <v>ｔ</v>
          </cell>
          <cell r="H189">
            <v>58000</v>
          </cell>
          <cell r="I189" t="str">
            <v>ｔ</v>
          </cell>
          <cell r="J189">
            <v>16</v>
          </cell>
        </row>
        <row r="190">
          <cell r="A190">
            <v>183</v>
          </cell>
          <cell r="B190">
            <v>501012316</v>
          </cell>
          <cell r="C190" t="str">
            <v>材料</v>
          </cell>
          <cell r="D190" t="str">
            <v>鉄筋コンクリート用棒鋼  ＳＤ３４５  Ｄ１６</v>
          </cell>
          <cell r="E190">
            <v>56000</v>
          </cell>
          <cell r="F190" t="str">
            <v>ｔ</v>
          </cell>
          <cell r="H190">
            <v>56000</v>
          </cell>
          <cell r="I190" t="str">
            <v>ｔ</v>
          </cell>
          <cell r="J190">
            <v>16</v>
          </cell>
        </row>
        <row r="191">
          <cell r="A191">
            <v>184</v>
          </cell>
          <cell r="B191">
            <v>501012319</v>
          </cell>
          <cell r="C191" t="str">
            <v>材料</v>
          </cell>
          <cell r="D191" t="str">
            <v>鉄筋コンクリート用棒鋼  ＳＤ３４５  Ｄ１９</v>
          </cell>
          <cell r="E191">
            <v>56000</v>
          </cell>
          <cell r="F191" t="str">
            <v>ｔ</v>
          </cell>
          <cell r="H191">
            <v>56000</v>
          </cell>
          <cell r="I191" t="str">
            <v>ｔ</v>
          </cell>
          <cell r="J191">
            <v>16</v>
          </cell>
        </row>
        <row r="192">
          <cell r="A192">
            <v>185</v>
          </cell>
          <cell r="B192">
            <v>501012325</v>
          </cell>
          <cell r="C192" t="str">
            <v>材料</v>
          </cell>
          <cell r="D192" t="str">
            <v>鉄筋コンクリート用棒鋼  ＳＤ３４５  Ｄ２５</v>
          </cell>
          <cell r="E192">
            <v>56000</v>
          </cell>
          <cell r="F192" t="str">
            <v>ｔ</v>
          </cell>
          <cell r="H192">
            <v>56000</v>
          </cell>
          <cell r="I192" t="str">
            <v>ｔ</v>
          </cell>
          <cell r="J192">
            <v>16</v>
          </cell>
        </row>
        <row r="193">
          <cell r="A193">
            <v>186</v>
          </cell>
          <cell r="B193">
            <v>501012329</v>
          </cell>
          <cell r="C193" t="str">
            <v>材料</v>
          </cell>
          <cell r="D193" t="str">
            <v>鉄筋コンクリート用棒鋼  ＳＤ３４５  Ｄ２９</v>
          </cell>
          <cell r="E193">
            <v>57000</v>
          </cell>
          <cell r="F193" t="str">
            <v>ｔ</v>
          </cell>
          <cell r="H193">
            <v>57000</v>
          </cell>
          <cell r="I193" t="str">
            <v>ｔ</v>
          </cell>
          <cell r="J193">
            <v>16</v>
          </cell>
        </row>
        <row r="194">
          <cell r="A194">
            <v>187</v>
          </cell>
          <cell r="B194">
            <v>501012332</v>
          </cell>
          <cell r="C194" t="str">
            <v>材料</v>
          </cell>
          <cell r="D194" t="str">
            <v>鉄筋コンクリート用棒鋼  ＳＤ３４５  Ｄ３２</v>
          </cell>
          <cell r="E194">
            <v>57000</v>
          </cell>
          <cell r="F194" t="str">
            <v>ｔ</v>
          </cell>
          <cell r="H194">
            <v>57000</v>
          </cell>
          <cell r="I194" t="str">
            <v>ｔ</v>
          </cell>
          <cell r="J194">
            <v>16</v>
          </cell>
        </row>
        <row r="195">
          <cell r="A195">
            <v>188</v>
          </cell>
          <cell r="B195">
            <v>501022213</v>
          </cell>
          <cell r="C195" t="str">
            <v>材料</v>
          </cell>
          <cell r="D195" t="str">
            <v>鉄筋コンクリート用棒鋼  ＳＲ２３５  φ１３</v>
          </cell>
          <cell r="E195">
            <v>89000</v>
          </cell>
          <cell r="F195" t="str">
            <v>ｔ</v>
          </cell>
          <cell r="H195">
            <v>89000</v>
          </cell>
          <cell r="I195" t="str">
            <v>ｔ</v>
          </cell>
          <cell r="J195">
            <v>18</v>
          </cell>
        </row>
        <row r="196">
          <cell r="A196">
            <v>189</v>
          </cell>
          <cell r="B196">
            <v>503016020</v>
          </cell>
          <cell r="C196" t="str">
            <v>材料</v>
          </cell>
          <cell r="D196" t="str">
            <v>丸鉄線溶接金網  Ｇ３５５１  線径６．０×網目１５０×１５０ｍｍ</v>
          </cell>
          <cell r="E196">
            <v>265</v>
          </cell>
          <cell r="F196" t="str">
            <v>ｍ２</v>
          </cell>
          <cell r="H196">
            <v>265</v>
          </cell>
          <cell r="I196" t="str">
            <v>ｍ２</v>
          </cell>
          <cell r="J196">
            <v>70</v>
          </cell>
        </row>
        <row r="197">
          <cell r="A197">
            <v>190</v>
          </cell>
          <cell r="B197">
            <v>905150008</v>
          </cell>
          <cell r="C197" t="str">
            <v>材料</v>
          </cell>
          <cell r="D197" t="str">
            <v>あと施工アンカー  芯棒打込み式  Ｍ１２</v>
          </cell>
          <cell r="E197">
            <v>86</v>
          </cell>
          <cell r="F197" t="str">
            <v>本</v>
          </cell>
          <cell r="H197">
            <v>86</v>
          </cell>
          <cell r="I197" t="str">
            <v>本</v>
          </cell>
          <cell r="J197">
            <v>60</v>
          </cell>
        </row>
        <row r="198">
          <cell r="A198">
            <v>191</v>
          </cell>
          <cell r="B198">
            <v>301022110</v>
          </cell>
          <cell r="C198" t="str">
            <v>材料</v>
          </cell>
          <cell r="D198" t="str">
            <v>セメント  高炉Ｂ</v>
          </cell>
          <cell r="E198">
            <v>10500</v>
          </cell>
          <cell r="F198" t="str">
            <v>ｔ</v>
          </cell>
          <cell r="H198">
            <v>10500</v>
          </cell>
          <cell r="I198" t="str">
            <v>ｔ</v>
          </cell>
          <cell r="J198">
            <v>75</v>
          </cell>
        </row>
        <row r="199">
          <cell r="A199">
            <v>192</v>
          </cell>
          <cell r="B199">
            <v>301011220</v>
          </cell>
          <cell r="C199" t="str">
            <v>材料</v>
          </cell>
          <cell r="D199" t="str">
            <v>普通ポルトランドセメント  ２５ｋｇ袋入</v>
          </cell>
          <cell r="E199">
            <v>440</v>
          </cell>
          <cell r="F199" t="str">
            <v>袋</v>
          </cell>
          <cell r="G199" t="str">
            <v>×49.2</v>
          </cell>
          <cell r="H199">
            <v>21648</v>
          </cell>
          <cell r="I199" t="str">
            <v>ｍ３</v>
          </cell>
          <cell r="J199">
            <v>76</v>
          </cell>
          <cell r="K199" t="str">
            <v>単位補正後単価</v>
          </cell>
        </row>
        <row r="200">
          <cell r="A200">
            <v>193</v>
          </cell>
          <cell r="B200">
            <v>301022220</v>
          </cell>
          <cell r="C200" t="str">
            <v>材料</v>
          </cell>
          <cell r="D200" t="str">
            <v>セメント   高炉Ｂ   ２５ｋｇ袋入</v>
          </cell>
          <cell r="E200">
            <v>440</v>
          </cell>
          <cell r="F200" t="str">
            <v>袋</v>
          </cell>
          <cell r="G200" t="str">
            <v>×40</v>
          </cell>
          <cell r="H200">
            <v>17600</v>
          </cell>
          <cell r="I200" t="str">
            <v>ｔ</v>
          </cell>
          <cell r="J200">
            <v>76</v>
          </cell>
          <cell r="K200" t="str">
            <v>単位補正後単価</v>
          </cell>
        </row>
        <row r="201">
          <cell r="A201">
            <v>194</v>
          </cell>
          <cell r="B201">
            <v>205011050</v>
          </cell>
          <cell r="C201" t="str">
            <v>材料</v>
          </cell>
          <cell r="D201" t="str">
            <v>杭丸太（松） 長１．５ｍ×末口９ｃｍ 皮付 先端加工</v>
          </cell>
          <cell r="E201">
            <v>420</v>
          </cell>
          <cell r="F201" t="str">
            <v>本</v>
          </cell>
          <cell r="H201">
            <v>420</v>
          </cell>
          <cell r="I201" t="str">
            <v>本</v>
          </cell>
          <cell r="J201" t="str">
            <v>Web建設物価</v>
          </cell>
        </row>
        <row r="202">
          <cell r="A202">
            <v>195</v>
          </cell>
          <cell r="B202">
            <v>205012008</v>
          </cell>
          <cell r="C202" t="str">
            <v>材料</v>
          </cell>
          <cell r="D202" t="str">
            <v>杭丸太（松） 長２．０ｍ×末口１２ｃｍ 皮付 先端加工</v>
          </cell>
          <cell r="E202">
            <v>850</v>
          </cell>
          <cell r="F202" t="str">
            <v>本</v>
          </cell>
          <cell r="H202">
            <v>850</v>
          </cell>
          <cell r="I202" t="str">
            <v>本</v>
          </cell>
          <cell r="J202" t="str">
            <v>Web建設物価</v>
          </cell>
        </row>
        <row r="203">
          <cell r="A203">
            <v>196</v>
          </cell>
          <cell r="B203">
            <v>303017822</v>
          </cell>
          <cell r="C203" t="str">
            <v>材料</v>
          </cell>
          <cell r="D203" t="str">
            <v>生コンクリート  普通   ２４−１２−２５（２０）   Ｗ／Ｃ   ５５％</v>
          </cell>
          <cell r="E203">
            <v>13700</v>
          </cell>
          <cell r="F203" t="str">
            <v>ｍ３</v>
          </cell>
          <cell r="H203">
            <v>13700</v>
          </cell>
          <cell r="I203" t="str">
            <v>ｍ３</v>
          </cell>
          <cell r="J203" t="str">
            <v>Web建設物価</v>
          </cell>
        </row>
        <row r="204">
          <cell r="A204">
            <v>197</v>
          </cell>
          <cell r="B204">
            <v>303057004</v>
          </cell>
          <cell r="C204" t="str">
            <v>材料</v>
          </cell>
          <cell r="D204" t="str">
            <v>生コンクリート   高炉   １８−８−２５（２０）   Ｗ／Ｃ   ６０％</v>
          </cell>
          <cell r="E204">
            <v>13050</v>
          </cell>
          <cell r="F204" t="str">
            <v>ｍ３</v>
          </cell>
          <cell r="H204">
            <v>13050</v>
          </cell>
          <cell r="I204" t="str">
            <v>ｍ３</v>
          </cell>
          <cell r="J204" t="str">
            <v>Web建設物価</v>
          </cell>
        </row>
        <row r="205">
          <cell r="A205">
            <v>198</v>
          </cell>
          <cell r="B205">
            <v>303057408</v>
          </cell>
          <cell r="C205" t="str">
            <v>材料</v>
          </cell>
          <cell r="D205" t="str">
            <v>生コンクリート   高炉   ２１−８−２５（２０）   Ｗ／Ｃ   ５５％</v>
          </cell>
          <cell r="E205">
            <v>13400</v>
          </cell>
          <cell r="F205" t="str">
            <v>ｍ３</v>
          </cell>
          <cell r="H205">
            <v>13400</v>
          </cell>
          <cell r="I205" t="str">
            <v>ｍ３</v>
          </cell>
          <cell r="J205" t="str">
            <v>Web建設物価</v>
          </cell>
        </row>
        <row r="206">
          <cell r="A206">
            <v>199</v>
          </cell>
          <cell r="B206">
            <v>303057822</v>
          </cell>
          <cell r="C206" t="str">
            <v>材料</v>
          </cell>
          <cell r="D206" t="str">
            <v>生コンクリート  高炉   ２４−１２−２５（２０）   Ｗ／Ｃ   ５５％</v>
          </cell>
          <cell r="E206">
            <v>13700</v>
          </cell>
          <cell r="F206" t="str">
            <v>ｍ３</v>
          </cell>
          <cell r="H206">
            <v>13700</v>
          </cell>
          <cell r="I206" t="str">
            <v>ｍ３</v>
          </cell>
          <cell r="J206" t="str">
            <v>Web建設物価</v>
          </cell>
        </row>
        <row r="207">
          <cell r="A207">
            <v>200</v>
          </cell>
          <cell r="B207">
            <v>1101011010</v>
          </cell>
          <cell r="C207" t="str">
            <v>材料</v>
          </cell>
          <cell r="D207" t="str">
            <v>クラッシャラン  Ｃ−４０</v>
          </cell>
          <cell r="E207">
            <v>4150</v>
          </cell>
          <cell r="F207" t="str">
            <v>ｍ３</v>
          </cell>
          <cell r="H207">
            <v>4150</v>
          </cell>
          <cell r="I207" t="str">
            <v>ｍ３</v>
          </cell>
          <cell r="J207">
            <v>125</v>
          </cell>
        </row>
        <row r="208">
          <cell r="A208">
            <v>201</v>
          </cell>
          <cell r="B208">
            <v>107020515</v>
          </cell>
          <cell r="C208" t="str">
            <v>材料</v>
          </cell>
          <cell r="D208" t="str">
            <v>割栗石  ５０〜１５０ｍｍ</v>
          </cell>
          <cell r="E208">
            <v>5850</v>
          </cell>
          <cell r="F208" t="str">
            <v>ｍ３</v>
          </cell>
          <cell r="H208">
            <v>5850</v>
          </cell>
          <cell r="I208" t="str">
            <v>ｍ３</v>
          </cell>
          <cell r="J208">
            <v>125</v>
          </cell>
        </row>
        <row r="209">
          <cell r="A209">
            <v>202</v>
          </cell>
          <cell r="B209">
            <v>107021520</v>
          </cell>
          <cell r="C209" t="str">
            <v>材料</v>
          </cell>
          <cell r="D209" t="str">
            <v>詰石  割栗石  １５０〜２００ｍｍ</v>
          </cell>
          <cell r="E209">
            <v>5850</v>
          </cell>
          <cell r="F209" t="str">
            <v>ｍ３</v>
          </cell>
          <cell r="H209">
            <v>5850</v>
          </cell>
          <cell r="I209" t="str">
            <v>ｍ３</v>
          </cell>
          <cell r="J209">
            <v>125</v>
          </cell>
        </row>
        <row r="210">
          <cell r="A210">
            <v>203</v>
          </cell>
          <cell r="B210">
            <v>107021520</v>
          </cell>
          <cell r="C210" t="str">
            <v>材料</v>
          </cell>
          <cell r="D210" t="str">
            <v>割栗石  １５０〜２００ｍｍ</v>
          </cell>
          <cell r="E210">
            <v>5850</v>
          </cell>
          <cell r="F210" t="str">
            <v>ｍ３</v>
          </cell>
          <cell r="H210">
            <v>5850</v>
          </cell>
          <cell r="I210" t="str">
            <v>ｍ３</v>
          </cell>
          <cell r="J210">
            <v>125</v>
          </cell>
        </row>
        <row r="211">
          <cell r="A211">
            <v>204</v>
          </cell>
          <cell r="B211">
            <v>107021520</v>
          </cell>
          <cell r="C211" t="str">
            <v>材料</v>
          </cell>
          <cell r="D211" t="str">
            <v>中詰材  割栗石  １５０〜２００ｍｍ</v>
          </cell>
          <cell r="E211">
            <v>5850</v>
          </cell>
          <cell r="F211" t="str">
            <v>ｍ３</v>
          </cell>
          <cell r="H211">
            <v>5850</v>
          </cell>
          <cell r="I211" t="str">
            <v>ｍ３</v>
          </cell>
          <cell r="J211">
            <v>125</v>
          </cell>
        </row>
        <row r="212">
          <cell r="A212">
            <v>205</v>
          </cell>
          <cell r="B212">
            <v>1101051010</v>
          </cell>
          <cell r="C212" t="str">
            <v>材料</v>
          </cell>
          <cell r="D212" t="str">
            <v>再生クラッシャラン  ＲＣ−４０</v>
          </cell>
          <cell r="E212">
            <v>1150</v>
          </cell>
          <cell r="F212" t="str">
            <v>ｍ３</v>
          </cell>
          <cell r="H212">
            <v>1150</v>
          </cell>
          <cell r="I212" t="str">
            <v>ｍ３</v>
          </cell>
          <cell r="J212">
            <v>125</v>
          </cell>
        </row>
        <row r="213">
          <cell r="A213">
            <v>206</v>
          </cell>
          <cell r="B213">
            <v>1101052010</v>
          </cell>
          <cell r="C213" t="str">
            <v>材料</v>
          </cell>
          <cell r="D213" t="str">
            <v>再生粒度調整砕石  ＲＭ−４０</v>
          </cell>
          <cell r="E213">
            <v>1550</v>
          </cell>
          <cell r="F213" t="str">
            <v>ｍ３</v>
          </cell>
          <cell r="H213">
            <v>1550</v>
          </cell>
          <cell r="I213" t="str">
            <v>ｍ３</v>
          </cell>
          <cell r="J213">
            <v>125</v>
          </cell>
        </row>
        <row r="214">
          <cell r="A214">
            <v>207</v>
          </cell>
          <cell r="C214" t="str">
            <v>材料</v>
          </cell>
          <cell r="D214" t="str">
            <v>再生粒度調整砕石  ＲＭ−３０</v>
          </cell>
          <cell r="E214" t="str">
            <v>市場性なし</v>
          </cell>
          <cell r="H214" t="str">
            <v>市場性なし</v>
          </cell>
          <cell r="I214" t="str">
            <v>ｍ３</v>
          </cell>
        </row>
        <row r="215">
          <cell r="A215">
            <v>208</v>
          </cell>
          <cell r="B215">
            <v>1101060010</v>
          </cell>
          <cell r="C215" t="str">
            <v>材料</v>
          </cell>
          <cell r="D215" t="str">
            <v>砂   再生砂</v>
          </cell>
          <cell r="E215">
            <v>1350</v>
          </cell>
          <cell r="F215" t="str">
            <v>ｍ３</v>
          </cell>
          <cell r="H215">
            <v>1350</v>
          </cell>
          <cell r="I215" t="str">
            <v>ｍ３</v>
          </cell>
          <cell r="J215">
            <v>125</v>
          </cell>
        </row>
        <row r="216">
          <cell r="A216">
            <v>209</v>
          </cell>
          <cell r="B216">
            <v>307020020</v>
          </cell>
          <cell r="C216" t="str">
            <v>材料</v>
          </cell>
          <cell r="D216" t="str">
            <v>砂  細目（洗い）</v>
          </cell>
          <cell r="E216">
            <v>4300</v>
          </cell>
          <cell r="F216" t="str">
            <v>ｍ３</v>
          </cell>
          <cell r="H216">
            <v>4300</v>
          </cell>
          <cell r="I216" t="str">
            <v>ｍ３</v>
          </cell>
          <cell r="J216">
            <v>125</v>
          </cell>
        </row>
        <row r="217">
          <cell r="A217">
            <v>210</v>
          </cell>
          <cell r="B217">
            <v>313011015</v>
          </cell>
          <cell r="C217" t="str">
            <v>材料</v>
          </cell>
          <cell r="D217" t="str">
            <v>養生マット 幅１．０ｍ×長さ３０ｍ×厚さ１２ｍｍ</v>
          </cell>
          <cell r="E217">
            <v>560</v>
          </cell>
          <cell r="F217" t="str">
            <v>ｍ２</v>
          </cell>
          <cell r="H217">
            <v>560</v>
          </cell>
          <cell r="I217" t="str">
            <v>ｍ２</v>
          </cell>
          <cell r="J217">
            <v>365</v>
          </cell>
        </row>
        <row r="218">
          <cell r="A218">
            <v>211</v>
          </cell>
          <cell r="B218">
            <v>403010050</v>
          </cell>
          <cell r="C218" t="str">
            <v>材料</v>
          </cell>
          <cell r="D218" t="str">
            <v>コンクリート型枠用合板  ＪＡＳ  板面品質Ｂ−Ｃ  厚さ１２×幅９００×長さ１８００ｍｍ</v>
          </cell>
          <cell r="E218">
            <v>1190</v>
          </cell>
          <cell r="F218" t="str">
            <v>枚</v>
          </cell>
          <cell r="H218">
            <v>1190</v>
          </cell>
          <cell r="I218" t="str">
            <v>枚</v>
          </cell>
          <cell r="J218">
            <v>172</v>
          </cell>
        </row>
        <row r="219">
          <cell r="A219">
            <v>212</v>
          </cell>
          <cell r="C219" t="str">
            <v>材料</v>
          </cell>
          <cell r="D219" t="str">
            <v>正割材   杉   ４ｍ×６ｃｍ×６ｃｍ   特１等</v>
          </cell>
          <cell r="E219" t="str">
            <v>非掲載</v>
          </cell>
          <cell r="H219" t="str">
            <v>非掲載</v>
          </cell>
          <cell r="I219" t="str">
            <v>ｍ３</v>
          </cell>
        </row>
        <row r="220">
          <cell r="A220">
            <v>213</v>
          </cell>
          <cell r="B220">
            <v>701530220</v>
          </cell>
          <cell r="C220" t="str">
            <v>材料</v>
          </cell>
          <cell r="D220" t="str">
            <v>鉛系錆止めペイント（２種）  合成樹脂系</v>
          </cell>
          <cell r="E220">
            <v>345</v>
          </cell>
          <cell r="F220" t="str">
            <v>ｋｇ</v>
          </cell>
          <cell r="H220">
            <v>345</v>
          </cell>
          <cell r="I220" t="str">
            <v>ｋｇ</v>
          </cell>
          <cell r="J220">
            <v>195</v>
          </cell>
        </row>
        <row r="221">
          <cell r="A221">
            <v>214</v>
          </cell>
          <cell r="B221">
            <v>701551002</v>
          </cell>
          <cell r="C221" t="str">
            <v>材料</v>
          </cell>
          <cell r="D221" t="str">
            <v>フェノール樹脂ＭＩＯ塗料</v>
          </cell>
          <cell r="E221">
            <v>685</v>
          </cell>
          <cell r="F221" t="str">
            <v>ｋｇ</v>
          </cell>
          <cell r="H221">
            <v>685</v>
          </cell>
          <cell r="I221" t="str">
            <v>ｋｇ</v>
          </cell>
          <cell r="J221">
            <v>195</v>
          </cell>
        </row>
        <row r="222">
          <cell r="A222">
            <v>215</v>
          </cell>
          <cell r="B222">
            <v>701551124</v>
          </cell>
          <cell r="C222" t="str">
            <v>材料</v>
          </cell>
          <cell r="D222" t="str">
            <v>長油性フタル酸樹脂塗料（ＪＩＳ  Ｋ５５１６  ２種）  骋彩⾊  中塗用</v>
          </cell>
          <cell r="E222">
            <v>485</v>
          </cell>
          <cell r="F222" t="str">
            <v>ｋｇ</v>
          </cell>
          <cell r="H222">
            <v>485</v>
          </cell>
          <cell r="I222" t="str">
            <v>ｋｇ</v>
          </cell>
          <cell r="J222">
            <v>195</v>
          </cell>
        </row>
        <row r="223">
          <cell r="A223">
            <v>216</v>
          </cell>
          <cell r="B223">
            <v>701551122</v>
          </cell>
          <cell r="C223" t="str">
            <v>材料</v>
          </cell>
          <cell r="D223" t="str">
            <v>長油性フタル酸樹脂塗料（ＪＩＳ  Ｋ５５１６  ２種）  骋彩⾊  上塗用</v>
          </cell>
          <cell r="E223">
            <v>530</v>
          </cell>
          <cell r="F223" t="str">
            <v>ｋｇ</v>
          </cell>
          <cell r="H223">
            <v>530</v>
          </cell>
          <cell r="I223" t="str">
            <v>ｋｇ</v>
          </cell>
          <cell r="J223">
            <v>195</v>
          </cell>
        </row>
        <row r="224">
          <cell r="A224">
            <v>217</v>
          </cell>
          <cell r="B224">
            <v>701551324</v>
          </cell>
          <cell r="C224" t="str">
            <v>材料</v>
          </cell>
          <cell r="D224" t="str">
            <v>塩化ゴム系塗料   中塗用   骋彩⾊</v>
          </cell>
          <cell r="E224">
            <v>750</v>
          </cell>
          <cell r="F224" t="str">
            <v>ｋｇ</v>
          </cell>
          <cell r="H224">
            <v>750</v>
          </cell>
          <cell r="I224" t="str">
            <v>ｋｇ</v>
          </cell>
          <cell r="J224">
            <v>196</v>
          </cell>
        </row>
        <row r="225">
          <cell r="A225">
            <v>218</v>
          </cell>
          <cell r="B225">
            <v>701551322</v>
          </cell>
          <cell r="C225" t="str">
            <v>材料</v>
          </cell>
          <cell r="D225" t="str">
            <v>塩化ゴム系塗料   上塗用   骋彩⾊</v>
          </cell>
          <cell r="E225">
            <v>815</v>
          </cell>
          <cell r="F225" t="str">
            <v>ｋｇ</v>
          </cell>
          <cell r="H225">
            <v>815</v>
          </cell>
          <cell r="I225" t="str">
            <v>ｋｇ</v>
          </cell>
          <cell r="J225">
            <v>196</v>
          </cell>
        </row>
        <row r="226">
          <cell r="A226">
            <v>219</v>
          </cell>
          <cell r="B226">
            <v>933060010</v>
          </cell>
          <cell r="C226" t="str">
            <v>材料</v>
          </cell>
          <cell r="D226" t="str">
            <v>練炭   高４号</v>
          </cell>
          <cell r="E226">
            <v>1530</v>
          </cell>
          <cell r="F226" t="str">
            <v>袋</v>
          </cell>
          <cell r="G226" t="str">
            <v>÷14</v>
          </cell>
          <cell r="H226">
            <v>109.28</v>
          </cell>
          <cell r="I226" t="str">
            <v>個</v>
          </cell>
          <cell r="J226" t="str">
            <v>Web建設物価</v>
          </cell>
          <cell r="K226" t="str">
            <v>単位補正後単価</v>
          </cell>
        </row>
        <row r="227">
          <cell r="A227">
            <v>220</v>
          </cell>
          <cell r="B227">
            <v>933021020</v>
          </cell>
          <cell r="C227" t="str">
            <v>材料</v>
          </cell>
          <cell r="D227" t="str">
            <v>灯油   白灯油   業務用   ミニローリー</v>
          </cell>
          <cell r="E227">
            <v>62</v>
          </cell>
          <cell r="F227" t="str">
            <v>リットル</v>
          </cell>
          <cell r="H227">
            <v>62</v>
          </cell>
          <cell r="I227" t="str">
            <v>Ｌ</v>
          </cell>
          <cell r="J227">
            <v>770</v>
          </cell>
        </row>
        <row r="228">
          <cell r="A228">
            <v>221</v>
          </cell>
          <cell r="B228">
            <v>933030050</v>
          </cell>
          <cell r="C228" t="str">
            <v>材料</v>
          </cell>
          <cell r="D228" t="str">
            <v>軽油   １．２号   パトロール給油</v>
          </cell>
          <cell r="E228">
            <v>97</v>
          </cell>
          <cell r="F228" t="str">
            <v>リットル</v>
          </cell>
          <cell r="H228">
            <v>97</v>
          </cell>
          <cell r="I228" t="str">
            <v>Ｌ</v>
          </cell>
          <cell r="J228">
            <v>770</v>
          </cell>
        </row>
        <row r="229">
          <cell r="A229">
            <v>222</v>
          </cell>
          <cell r="B229">
            <v>933012040</v>
          </cell>
          <cell r="C229" t="str">
            <v>材料</v>
          </cell>
          <cell r="D229" t="str">
            <v>ガソリン   レギュラー   スタンド</v>
          </cell>
          <cell r="E229">
            <v>116</v>
          </cell>
          <cell r="F229" t="str">
            <v>リットル</v>
          </cell>
          <cell r="H229">
            <v>116</v>
          </cell>
          <cell r="I229" t="str">
            <v>Ｌ</v>
          </cell>
          <cell r="J229">
            <v>770</v>
          </cell>
        </row>
        <row r="230">
          <cell r="A230">
            <v>223</v>
          </cell>
          <cell r="B230">
            <v>8007080002</v>
          </cell>
          <cell r="C230" t="str">
            <v>材料（賃料）</v>
          </cell>
          <cell r="D230" t="str">
            <v>鋼製型枠  異形ブロック３０ｔ未満</v>
          </cell>
          <cell r="E230">
            <v>960</v>
          </cell>
          <cell r="F230" t="str">
            <v>ｍ２</v>
          </cell>
          <cell r="H230">
            <v>960</v>
          </cell>
          <cell r="I230" t="str">
            <v>ｍ２</v>
          </cell>
          <cell r="J230">
            <v>806</v>
          </cell>
        </row>
        <row r="231">
          <cell r="A231">
            <v>224</v>
          </cell>
          <cell r="B231">
            <v>6105030502</v>
          </cell>
          <cell r="C231" t="str">
            <v>材料</v>
          </cell>
          <cell r="D231" t="str">
            <v>ダイヤモンドビット  φ２７．６ｍｍ</v>
          </cell>
          <cell r="E231">
            <v>9100</v>
          </cell>
          <cell r="F231" t="str">
            <v>個</v>
          </cell>
          <cell r="H231">
            <v>9100</v>
          </cell>
          <cell r="I231" t="str">
            <v>個</v>
          </cell>
          <cell r="J231">
            <v>764</v>
          </cell>
        </row>
        <row r="232">
          <cell r="A232">
            <v>225</v>
          </cell>
          <cell r="B232">
            <v>6105030504</v>
          </cell>
          <cell r="C232" t="str">
            <v>材料</v>
          </cell>
          <cell r="D232" t="str">
            <v>ダイヤモンドビット  φ３３．１ｍｍ</v>
          </cell>
          <cell r="E232">
            <v>10500</v>
          </cell>
          <cell r="F232" t="str">
            <v>個</v>
          </cell>
          <cell r="H232">
            <v>10500</v>
          </cell>
          <cell r="I232" t="str">
            <v>個</v>
          </cell>
          <cell r="J232">
            <v>764</v>
          </cell>
        </row>
        <row r="233">
          <cell r="A233">
            <v>226</v>
          </cell>
          <cell r="B233">
            <v>6105030506</v>
          </cell>
          <cell r="C233" t="str">
            <v>材料</v>
          </cell>
          <cell r="D233" t="str">
            <v>ダイヤモンドビット  φ４０ｍｍ</v>
          </cell>
          <cell r="E233">
            <v>11900</v>
          </cell>
          <cell r="F233" t="str">
            <v>個</v>
          </cell>
          <cell r="H233">
            <v>11900</v>
          </cell>
          <cell r="I233" t="str">
            <v>個</v>
          </cell>
          <cell r="J233">
            <v>764</v>
          </cell>
        </row>
        <row r="234">
          <cell r="A234">
            <v>227</v>
          </cell>
          <cell r="B234">
            <v>6105030508</v>
          </cell>
          <cell r="C234" t="str">
            <v>材料</v>
          </cell>
          <cell r="D234" t="str">
            <v>ダイヤモンドビット  φ５３．１ｍｍ</v>
          </cell>
          <cell r="E234">
            <v>14000</v>
          </cell>
          <cell r="F234" t="str">
            <v>個</v>
          </cell>
          <cell r="H234">
            <v>14000</v>
          </cell>
          <cell r="I234" t="str">
            <v>個</v>
          </cell>
          <cell r="J234">
            <v>764</v>
          </cell>
        </row>
        <row r="235">
          <cell r="A235">
            <v>228</v>
          </cell>
          <cell r="B235">
            <v>6105030510</v>
          </cell>
          <cell r="C235" t="str">
            <v>材料</v>
          </cell>
          <cell r="D235" t="str">
            <v>ダイヤモンドビット  φ６４．７ｍｍ</v>
          </cell>
          <cell r="E235">
            <v>16100</v>
          </cell>
          <cell r="F235" t="str">
            <v>個</v>
          </cell>
          <cell r="H235">
            <v>16100</v>
          </cell>
          <cell r="I235" t="str">
            <v>個</v>
          </cell>
          <cell r="J235">
            <v>764</v>
          </cell>
        </row>
        <row r="236">
          <cell r="A236">
            <v>229</v>
          </cell>
          <cell r="B236">
            <v>6105030512</v>
          </cell>
          <cell r="C236" t="str">
            <v>材料</v>
          </cell>
          <cell r="D236" t="str">
            <v>ダイヤモンドビット  φ７７．４ｍｍ</v>
          </cell>
          <cell r="E236">
            <v>18900</v>
          </cell>
          <cell r="F236" t="str">
            <v>個</v>
          </cell>
          <cell r="H236">
            <v>18900</v>
          </cell>
          <cell r="I236" t="str">
            <v>個</v>
          </cell>
          <cell r="J236">
            <v>764</v>
          </cell>
        </row>
        <row r="237">
          <cell r="A237">
            <v>230</v>
          </cell>
          <cell r="B237">
            <v>6105030514</v>
          </cell>
          <cell r="C237" t="str">
            <v>材料</v>
          </cell>
          <cell r="D237" t="str">
            <v>ダイヤモンドビット  φ９０．８ｍｍ</v>
          </cell>
          <cell r="E237">
            <v>21000</v>
          </cell>
          <cell r="F237" t="str">
            <v>個</v>
          </cell>
          <cell r="H237">
            <v>21000</v>
          </cell>
          <cell r="I237" t="str">
            <v>個</v>
          </cell>
          <cell r="J237">
            <v>764</v>
          </cell>
        </row>
        <row r="238">
          <cell r="A238">
            <v>231</v>
          </cell>
          <cell r="B238">
            <v>6105030516</v>
          </cell>
          <cell r="C238" t="str">
            <v>材料</v>
          </cell>
          <cell r="D238" t="str">
            <v>ダイヤモンドビット  φ１１０ｍｍ</v>
          </cell>
          <cell r="E238">
            <v>23800</v>
          </cell>
          <cell r="F238" t="str">
            <v>個</v>
          </cell>
          <cell r="H238">
            <v>23800</v>
          </cell>
          <cell r="I238" t="str">
            <v>個</v>
          </cell>
          <cell r="J238">
            <v>764</v>
          </cell>
        </row>
        <row r="239">
          <cell r="A239">
            <v>232</v>
          </cell>
          <cell r="B239">
            <v>6105030518</v>
          </cell>
          <cell r="C239" t="str">
            <v>材料</v>
          </cell>
          <cell r="D239" t="str">
            <v>ダイヤモンドビット  φ１２８．５ｍｍ</v>
          </cell>
          <cell r="E239">
            <v>30800</v>
          </cell>
          <cell r="F239" t="str">
            <v>個</v>
          </cell>
          <cell r="H239">
            <v>30800</v>
          </cell>
          <cell r="I239" t="str">
            <v>個</v>
          </cell>
          <cell r="J239">
            <v>764</v>
          </cell>
        </row>
        <row r="240">
          <cell r="A240">
            <v>233</v>
          </cell>
          <cell r="B240">
            <v>6105030520</v>
          </cell>
          <cell r="C240" t="str">
            <v>材料</v>
          </cell>
          <cell r="D240" t="str">
            <v>ダイヤモンドビット  φ１６０ｍｍ</v>
          </cell>
          <cell r="E240">
            <v>35700</v>
          </cell>
          <cell r="F240" t="str">
            <v>個</v>
          </cell>
          <cell r="H240">
            <v>35700</v>
          </cell>
          <cell r="I240" t="str">
            <v>個</v>
          </cell>
          <cell r="J240">
            <v>764</v>
          </cell>
        </row>
        <row r="241">
          <cell r="A241">
            <v>234</v>
          </cell>
          <cell r="B241">
            <v>6105030522</v>
          </cell>
          <cell r="C241" t="str">
            <v>材料</v>
          </cell>
          <cell r="D241" t="str">
            <v>ダイヤモンドビット  φ１８０ｍｍ</v>
          </cell>
          <cell r="E241">
            <v>42000</v>
          </cell>
          <cell r="F241" t="str">
            <v>個</v>
          </cell>
          <cell r="H241">
            <v>42000</v>
          </cell>
          <cell r="I241" t="str">
            <v>個</v>
          </cell>
          <cell r="J241">
            <v>764</v>
          </cell>
        </row>
        <row r="242">
          <cell r="A242">
            <v>235</v>
          </cell>
          <cell r="B242">
            <v>6105030524</v>
          </cell>
          <cell r="C242" t="str">
            <v>材料</v>
          </cell>
          <cell r="D242" t="str">
            <v>ダイヤモンドビット  φ２０４ｍｍ</v>
          </cell>
          <cell r="E242">
            <v>50400</v>
          </cell>
          <cell r="F242" t="str">
            <v>個</v>
          </cell>
          <cell r="H242">
            <v>50400</v>
          </cell>
          <cell r="I242" t="str">
            <v>個</v>
          </cell>
          <cell r="J242">
            <v>764</v>
          </cell>
        </row>
        <row r="243">
          <cell r="A243">
            <v>236</v>
          </cell>
          <cell r="B243">
            <v>6105012504</v>
          </cell>
          <cell r="C243" t="str">
            <v>材料</v>
          </cell>
          <cell r="D243" t="str">
            <v>メタルクラウン  φ４６ｍｍ</v>
          </cell>
          <cell r="E243">
            <v>2210</v>
          </cell>
          <cell r="F243" t="str">
            <v>個</v>
          </cell>
          <cell r="H243">
            <v>2210</v>
          </cell>
          <cell r="I243" t="str">
            <v>個</v>
          </cell>
          <cell r="J243">
            <v>763</v>
          </cell>
        </row>
        <row r="244">
          <cell r="A244">
            <v>237</v>
          </cell>
          <cell r="B244">
            <v>6105019102</v>
          </cell>
          <cell r="C244" t="str">
            <v>材料</v>
          </cell>
          <cell r="D244" t="str">
            <v>シャンクロッド  φ９０ｍｍ用</v>
          </cell>
          <cell r="E244">
            <v>67200</v>
          </cell>
          <cell r="F244" t="str">
            <v>個</v>
          </cell>
          <cell r="H244">
            <v>67200</v>
          </cell>
          <cell r="I244" t="str">
            <v>個</v>
          </cell>
          <cell r="J244">
            <v>763</v>
          </cell>
        </row>
        <row r="245">
          <cell r="A245">
            <v>238</v>
          </cell>
          <cell r="B245">
            <v>6105019102</v>
          </cell>
          <cell r="C245" t="str">
            <v>材料</v>
          </cell>
          <cell r="D245" t="str">
            <v>シャンクロッド  φ１１５ｍｍ用</v>
          </cell>
          <cell r="E245">
            <v>67200</v>
          </cell>
          <cell r="F245" t="str">
            <v>個</v>
          </cell>
          <cell r="H245">
            <v>67200</v>
          </cell>
          <cell r="I245" t="str">
            <v>個</v>
          </cell>
          <cell r="J245">
            <v>763</v>
          </cell>
        </row>
        <row r="246">
          <cell r="A246">
            <v>239</v>
          </cell>
          <cell r="B246">
            <v>6105019102</v>
          </cell>
          <cell r="C246" t="str">
            <v>材料</v>
          </cell>
          <cell r="D246" t="str">
            <v>シャンクロッド  φ１３５ｍｍ用</v>
          </cell>
          <cell r="E246">
            <v>67200</v>
          </cell>
          <cell r="F246" t="str">
            <v>個</v>
          </cell>
          <cell r="H246">
            <v>67200</v>
          </cell>
          <cell r="I246" t="str">
            <v>個</v>
          </cell>
          <cell r="J246">
            <v>763</v>
          </cell>
        </row>
        <row r="247">
          <cell r="A247">
            <v>240</v>
          </cell>
          <cell r="B247">
            <v>6105019472</v>
          </cell>
          <cell r="C247" t="str">
            <v>材料</v>
          </cell>
          <cell r="D247" t="str">
            <v>打込アダプタ  φ９０ｍｍ用</v>
          </cell>
          <cell r="E247">
            <v>70000</v>
          </cell>
          <cell r="F247" t="str">
            <v>個</v>
          </cell>
          <cell r="H247">
            <v>70000</v>
          </cell>
          <cell r="I247" t="str">
            <v>個</v>
          </cell>
          <cell r="J247" t="str">
            <v>Web建設物価</v>
          </cell>
        </row>
        <row r="248">
          <cell r="A248">
            <v>241</v>
          </cell>
          <cell r="B248">
            <v>6105019474</v>
          </cell>
          <cell r="C248" t="str">
            <v>材料</v>
          </cell>
          <cell r="D248" t="str">
            <v>打込アダプタ  φ１１５ｍｍ用</v>
          </cell>
          <cell r="E248">
            <v>77000</v>
          </cell>
          <cell r="F248" t="str">
            <v>個</v>
          </cell>
          <cell r="H248">
            <v>77000</v>
          </cell>
          <cell r="I248" t="str">
            <v>個</v>
          </cell>
          <cell r="J248" t="str">
            <v>Web建設物価</v>
          </cell>
        </row>
        <row r="249">
          <cell r="A249">
            <v>242</v>
          </cell>
          <cell r="B249">
            <v>6105019476</v>
          </cell>
          <cell r="C249" t="str">
            <v>材料</v>
          </cell>
          <cell r="D249" t="str">
            <v>打込アダプタ  φ１３５ｍｍ用</v>
          </cell>
          <cell r="E249">
            <v>84000</v>
          </cell>
          <cell r="F249" t="str">
            <v>個</v>
          </cell>
          <cell r="H249">
            <v>84000</v>
          </cell>
          <cell r="I249" t="str">
            <v>個</v>
          </cell>
          <cell r="J249" t="str">
            <v>Web建設物価</v>
          </cell>
        </row>
        <row r="250">
          <cell r="A250">
            <v>243</v>
          </cell>
          <cell r="B250">
            <v>6105018102</v>
          </cell>
          <cell r="C250" t="str">
            <v>材料</v>
          </cell>
          <cell r="D250" t="str">
            <v>ドリルパイプ  φ９０ｍｍ用（１．０ｍ）</v>
          </cell>
          <cell r="E250">
            <v>50400</v>
          </cell>
          <cell r="F250" t="str">
            <v>本</v>
          </cell>
          <cell r="H250">
            <v>50400</v>
          </cell>
          <cell r="I250" t="str">
            <v>本</v>
          </cell>
          <cell r="J250" t="str">
            <v>Web建設物価</v>
          </cell>
        </row>
        <row r="251">
          <cell r="A251">
            <v>244</v>
          </cell>
          <cell r="B251">
            <v>6105018104</v>
          </cell>
          <cell r="C251" t="str">
            <v>材料</v>
          </cell>
          <cell r="D251" t="str">
            <v>ドリルパイプ  φ１１５ｍｍ用（１．０ｍ）</v>
          </cell>
          <cell r="E251">
            <v>53200</v>
          </cell>
          <cell r="F251" t="str">
            <v>本</v>
          </cell>
          <cell r="H251">
            <v>53200</v>
          </cell>
          <cell r="I251" t="str">
            <v>本</v>
          </cell>
          <cell r="J251" t="str">
            <v>Web建設物価</v>
          </cell>
        </row>
        <row r="252">
          <cell r="A252">
            <v>245</v>
          </cell>
          <cell r="B252">
            <v>6105018106</v>
          </cell>
          <cell r="C252" t="str">
            <v>材料</v>
          </cell>
          <cell r="D252" t="str">
            <v>ドリルパイプ  φ１３５ｍｍ用（１．０ｍ）</v>
          </cell>
          <cell r="E252">
            <v>61600</v>
          </cell>
          <cell r="F252" t="str">
            <v>本</v>
          </cell>
          <cell r="H252">
            <v>61600</v>
          </cell>
          <cell r="I252" t="str">
            <v>本</v>
          </cell>
          <cell r="J252" t="str">
            <v>Web建設物価</v>
          </cell>
        </row>
        <row r="253">
          <cell r="A253">
            <v>246</v>
          </cell>
          <cell r="B253">
            <v>6105019302</v>
          </cell>
          <cell r="C253" t="str">
            <v>材料</v>
          </cell>
          <cell r="D253" t="str">
            <v>ドリルパイプ  φ９０ｍｍ用（１．５ｍ）</v>
          </cell>
          <cell r="E253">
            <v>54600</v>
          </cell>
          <cell r="F253" t="str">
            <v>本</v>
          </cell>
          <cell r="H253">
            <v>54600</v>
          </cell>
          <cell r="I253" t="str">
            <v>本</v>
          </cell>
          <cell r="J253">
            <v>763</v>
          </cell>
        </row>
        <row r="254">
          <cell r="A254">
            <v>247</v>
          </cell>
          <cell r="B254">
            <v>6105019304</v>
          </cell>
          <cell r="C254" t="str">
            <v>材料</v>
          </cell>
          <cell r="D254" t="str">
            <v>ドリルパイプ  φ１１５ｍｍ用（１．５ｍ）</v>
          </cell>
          <cell r="E254">
            <v>56000</v>
          </cell>
          <cell r="F254" t="str">
            <v>本</v>
          </cell>
          <cell r="H254">
            <v>56000</v>
          </cell>
          <cell r="I254" t="str">
            <v>本</v>
          </cell>
          <cell r="J254">
            <v>763</v>
          </cell>
        </row>
        <row r="255">
          <cell r="A255">
            <v>248</v>
          </cell>
          <cell r="B255">
            <v>6105019306</v>
          </cell>
          <cell r="C255" t="str">
            <v>材料</v>
          </cell>
          <cell r="D255" t="str">
            <v>ドリルパイプ  φ１３５ｍｍ用（１．５ｍ）</v>
          </cell>
          <cell r="E255">
            <v>68600</v>
          </cell>
          <cell r="F255" t="str">
            <v>本</v>
          </cell>
          <cell r="H255">
            <v>68600</v>
          </cell>
          <cell r="I255" t="str">
            <v>本</v>
          </cell>
          <cell r="J255">
            <v>763</v>
          </cell>
        </row>
        <row r="256">
          <cell r="A256">
            <v>249</v>
          </cell>
          <cell r="B256">
            <v>6105019308</v>
          </cell>
          <cell r="C256" t="str">
            <v>材料</v>
          </cell>
          <cell r="D256" t="str">
            <v>ドリルパイプ  φ１４６ｍｍ用（１．５ｍ）</v>
          </cell>
          <cell r="E256">
            <v>88000</v>
          </cell>
          <cell r="F256" t="str">
            <v>本</v>
          </cell>
          <cell r="H256">
            <v>88000</v>
          </cell>
          <cell r="I256" t="str">
            <v>本</v>
          </cell>
          <cell r="J256">
            <v>763</v>
          </cell>
        </row>
        <row r="257">
          <cell r="A257">
            <v>250</v>
          </cell>
          <cell r="B257">
            <v>6105018202</v>
          </cell>
          <cell r="C257" t="str">
            <v>材料</v>
          </cell>
          <cell r="D257" t="str">
            <v>インナーロッド  φ９０ｍｍ用（１．０ｍ）</v>
          </cell>
          <cell r="E257">
            <v>36400</v>
          </cell>
          <cell r="F257" t="str">
            <v>本</v>
          </cell>
          <cell r="H257">
            <v>36400</v>
          </cell>
          <cell r="I257" t="str">
            <v>本</v>
          </cell>
          <cell r="J257" t="str">
            <v>Web建設物価</v>
          </cell>
        </row>
        <row r="258">
          <cell r="A258">
            <v>251</v>
          </cell>
          <cell r="B258">
            <v>6105018204</v>
          </cell>
          <cell r="C258" t="str">
            <v>材料</v>
          </cell>
          <cell r="D258" t="str">
            <v>インナーロッド  φ１１５ｍｍ用（１．０ｍ）</v>
          </cell>
          <cell r="E258">
            <v>39200</v>
          </cell>
          <cell r="F258" t="str">
            <v>本</v>
          </cell>
          <cell r="H258">
            <v>39200</v>
          </cell>
          <cell r="I258" t="str">
            <v>本</v>
          </cell>
          <cell r="J258" t="str">
            <v>Web建設物価</v>
          </cell>
        </row>
        <row r="259">
          <cell r="A259">
            <v>252</v>
          </cell>
          <cell r="B259">
            <v>6105018206</v>
          </cell>
          <cell r="C259" t="str">
            <v>材料</v>
          </cell>
          <cell r="D259" t="str">
            <v>インナーロッド  φ１３５ｍｍ用（１．０ｍ）</v>
          </cell>
          <cell r="E259">
            <v>39200</v>
          </cell>
          <cell r="F259" t="str">
            <v>本</v>
          </cell>
          <cell r="H259">
            <v>39200</v>
          </cell>
          <cell r="I259" t="str">
            <v>本</v>
          </cell>
          <cell r="J259" t="str">
            <v>Web建設物価</v>
          </cell>
        </row>
        <row r="260">
          <cell r="A260">
            <v>253</v>
          </cell>
          <cell r="B260">
            <v>6105019352</v>
          </cell>
          <cell r="C260" t="str">
            <v>材料</v>
          </cell>
          <cell r="D260" t="str">
            <v>インナーロッド  φ９０ｍｍ用（１．５ｍ）</v>
          </cell>
          <cell r="E260">
            <v>36800</v>
          </cell>
          <cell r="F260" t="str">
            <v>本</v>
          </cell>
          <cell r="H260">
            <v>36800</v>
          </cell>
          <cell r="I260" t="str">
            <v>本</v>
          </cell>
          <cell r="J260">
            <v>763</v>
          </cell>
        </row>
        <row r="261">
          <cell r="A261">
            <v>254</v>
          </cell>
          <cell r="B261">
            <v>6105019354</v>
          </cell>
          <cell r="C261" t="str">
            <v>材料</v>
          </cell>
          <cell r="D261" t="str">
            <v>インナーロッド  φ１１５ｍｍ用（１．５ｍ）</v>
          </cell>
          <cell r="E261">
            <v>40300</v>
          </cell>
          <cell r="F261" t="str">
            <v>本</v>
          </cell>
          <cell r="H261">
            <v>40300</v>
          </cell>
          <cell r="I261" t="str">
            <v>本</v>
          </cell>
          <cell r="J261">
            <v>763</v>
          </cell>
        </row>
        <row r="262">
          <cell r="A262">
            <v>255</v>
          </cell>
          <cell r="B262">
            <v>6105019354</v>
          </cell>
          <cell r="C262" t="str">
            <v>材料</v>
          </cell>
          <cell r="D262" t="str">
            <v>インナーロッド  φ１３５ｍｍ用（１．５ｍ）</v>
          </cell>
          <cell r="E262">
            <v>40300</v>
          </cell>
          <cell r="F262" t="str">
            <v>本</v>
          </cell>
          <cell r="H262">
            <v>40300</v>
          </cell>
          <cell r="I262" t="str">
            <v>本</v>
          </cell>
          <cell r="J262">
            <v>763</v>
          </cell>
        </row>
        <row r="263">
          <cell r="A263">
            <v>256</v>
          </cell>
          <cell r="B263">
            <v>6105019356</v>
          </cell>
          <cell r="C263" t="str">
            <v>材料</v>
          </cell>
          <cell r="D263" t="str">
            <v>インナーロッド  φ１４６ｍｍ用（１．５ｍ）</v>
          </cell>
          <cell r="E263">
            <v>46500</v>
          </cell>
          <cell r="F263" t="str">
            <v>本</v>
          </cell>
          <cell r="H263">
            <v>46500</v>
          </cell>
          <cell r="I263" t="str">
            <v>本</v>
          </cell>
          <cell r="J263">
            <v>763</v>
          </cell>
        </row>
        <row r="264">
          <cell r="A264">
            <v>257</v>
          </cell>
          <cell r="B264">
            <v>6105019402</v>
          </cell>
          <cell r="C264" t="str">
            <v>材料</v>
          </cell>
          <cell r="D264" t="str">
            <v>リングビット  φ９０ｍｍ用</v>
          </cell>
          <cell r="E264">
            <v>56000</v>
          </cell>
          <cell r="F264" t="str">
            <v>個</v>
          </cell>
          <cell r="H264">
            <v>56000</v>
          </cell>
          <cell r="I264" t="str">
            <v>個</v>
          </cell>
          <cell r="J264">
            <v>763</v>
          </cell>
        </row>
        <row r="265">
          <cell r="A265">
            <v>258</v>
          </cell>
          <cell r="B265">
            <v>6105019404</v>
          </cell>
          <cell r="C265" t="str">
            <v>材料</v>
          </cell>
          <cell r="D265" t="str">
            <v>リングビット  φ１１５ｍｍ用</v>
          </cell>
          <cell r="E265">
            <v>70000</v>
          </cell>
          <cell r="F265" t="str">
            <v>個</v>
          </cell>
          <cell r="H265">
            <v>70000</v>
          </cell>
          <cell r="I265" t="str">
            <v>個</v>
          </cell>
          <cell r="J265">
            <v>763</v>
          </cell>
        </row>
        <row r="266">
          <cell r="A266">
            <v>259</v>
          </cell>
          <cell r="B266">
            <v>6105019406</v>
          </cell>
          <cell r="C266" t="str">
            <v>材料</v>
          </cell>
          <cell r="D266" t="str">
            <v>リングビット  φ１３５ｍｍ用</v>
          </cell>
          <cell r="E266">
            <v>77000</v>
          </cell>
          <cell r="F266" t="str">
            <v>個</v>
          </cell>
          <cell r="H266">
            <v>77000</v>
          </cell>
          <cell r="I266" t="str">
            <v>個</v>
          </cell>
          <cell r="J266">
            <v>763</v>
          </cell>
        </row>
        <row r="267">
          <cell r="A267">
            <v>260</v>
          </cell>
          <cell r="B267">
            <v>6105019408</v>
          </cell>
          <cell r="C267" t="str">
            <v>材料</v>
          </cell>
          <cell r="D267" t="str">
            <v>リングビット  φ１４６ｍｍ用</v>
          </cell>
          <cell r="E267">
            <v>112000</v>
          </cell>
          <cell r="F267" t="str">
            <v>個</v>
          </cell>
          <cell r="H267">
            <v>112000</v>
          </cell>
          <cell r="I267" t="str">
            <v>個</v>
          </cell>
          <cell r="J267">
            <v>763</v>
          </cell>
        </row>
        <row r="268">
          <cell r="A268">
            <v>261</v>
          </cell>
          <cell r="B268">
            <v>6105019452</v>
          </cell>
          <cell r="C268" t="str">
            <v>材料</v>
          </cell>
          <cell r="D268" t="str">
            <v>インナービット  φ９０ｍｍ用</v>
          </cell>
          <cell r="E268">
            <v>31500</v>
          </cell>
          <cell r="F268" t="str">
            <v>個</v>
          </cell>
          <cell r="H268">
            <v>31500</v>
          </cell>
          <cell r="I268" t="str">
            <v>個</v>
          </cell>
          <cell r="J268">
            <v>763</v>
          </cell>
        </row>
        <row r="269">
          <cell r="A269">
            <v>262</v>
          </cell>
          <cell r="B269">
            <v>6105019454</v>
          </cell>
          <cell r="C269" t="str">
            <v>材料</v>
          </cell>
          <cell r="D269" t="str">
            <v>インナービット  φ１１５ｍｍ用</v>
          </cell>
          <cell r="E269">
            <v>43400</v>
          </cell>
          <cell r="F269" t="str">
            <v>個</v>
          </cell>
          <cell r="H269">
            <v>43400</v>
          </cell>
          <cell r="I269" t="str">
            <v>個</v>
          </cell>
          <cell r="J269">
            <v>763</v>
          </cell>
        </row>
        <row r="270">
          <cell r="A270">
            <v>263</v>
          </cell>
          <cell r="B270">
            <v>6105019456</v>
          </cell>
          <cell r="C270" t="str">
            <v>材料</v>
          </cell>
          <cell r="D270" t="str">
            <v>インナービット  φ１３５ｍｍ用</v>
          </cell>
          <cell r="E270">
            <v>54600</v>
          </cell>
          <cell r="F270" t="str">
            <v>個</v>
          </cell>
          <cell r="H270">
            <v>54600</v>
          </cell>
          <cell r="I270" t="str">
            <v>個</v>
          </cell>
          <cell r="J270">
            <v>763</v>
          </cell>
        </row>
        <row r="271">
          <cell r="A271">
            <v>264</v>
          </cell>
          <cell r="B271">
            <v>6105019458</v>
          </cell>
          <cell r="C271" t="str">
            <v>材料</v>
          </cell>
          <cell r="D271" t="str">
            <v>インナービット  φ１４６ｍｍ用</v>
          </cell>
          <cell r="E271">
            <v>65400</v>
          </cell>
          <cell r="F271" t="str">
            <v>個</v>
          </cell>
          <cell r="H271">
            <v>65400</v>
          </cell>
          <cell r="I271" t="str">
            <v>個</v>
          </cell>
          <cell r="J271">
            <v>763</v>
          </cell>
        </row>
        <row r="272">
          <cell r="A272">
            <v>265</v>
          </cell>
          <cell r="B272">
            <v>6101019008</v>
          </cell>
          <cell r="C272" t="str">
            <v>材料</v>
          </cell>
          <cell r="D272" t="str">
            <v>コンクリートカッタ  （ブレード）  径１４インチ</v>
          </cell>
          <cell r="E272">
            <v>51700</v>
          </cell>
          <cell r="F272" t="str">
            <v>枚</v>
          </cell>
          <cell r="H272">
            <v>51700</v>
          </cell>
          <cell r="I272" t="str">
            <v>枚</v>
          </cell>
          <cell r="J272" t="str">
            <v>Web建設物価</v>
          </cell>
        </row>
        <row r="273">
          <cell r="A273">
            <v>266</v>
          </cell>
          <cell r="B273">
            <v>6101019016</v>
          </cell>
          <cell r="C273" t="str">
            <v>材料</v>
          </cell>
          <cell r="D273" t="str">
            <v>コンクリートカッタ  （ブレード）  径２２インチ</v>
          </cell>
          <cell r="E273">
            <v>86000</v>
          </cell>
          <cell r="F273" t="str">
            <v>枚</v>
          </cell>
          <cell r="H273">
            <v>86000</v>
          </cell>
          <cell r="I273" t="str">
            <v>枚</v>
          </cell>
          <cell r="J273" t="str">
            <v>Web建設物価</v>
          </cell>
        </row>
        <row r="274">
          <cell r="A274">
            <v>267</v>
          </cell>
          <cell r="B274">
            <v>6101019024</v>
          </cell>
          <cell r="C274" t="str">
            <v>材料</v>
          </cell>
          <cell r="D274" t="str">
            <v>コンクリートカッタ  （ブレード）  径３０インチ</v>
          </cell>
          <cell r="E274">
            <v>125000</v>
          </cell>
          <cell r="F274" t="str">
            <v>枚</v>
          </cell>
          <cell r="H274">
            <v>125000</v>
          </cell>
          <cell r="I274" t="str">
            <v>枚</v>
          </cell>
          <cell r="J274" t="str">
            <v>Web建設物価</v>
          </cell>
        </row>
        <row r="275">
          <cell r="A275">
            <v>268</v>
          </cell>
          <cell r="B275">
            <v>6101019032</v>
          </cell>
          <cell r="C275" t="str">
            <v>材料</v>
          </cell>
          <cell r="D275" t="str">
            <v>コンクリートカッタ  （ブレード）  径３８インチ</v>
          </cell>
          <cell r="E275">
            <v>179000</v>
          </cell>
          <cell r="F275" t="str">
            <v>枚</v>
          </cell>
          <cell r="H275">
            <v>179000</v>
          </cell>
          <cell r="I275" t="str">
            <v>枚</v>
          </cell>
          <cell r="J275" t="str">
            <v>Web建設物価</v>
          </cell>
        </row>
        <row r="276">
          <cell r="A276">
            <v>269</v>
          </cell>
          <cell r="B276">
            <v>6107010006</v>
          </cell>
          <cell r="C276" t="str">
            <v>材料</v>
          </cell>
          <cell r="D276" t="str">
            <v>溶接棒   軟鋼用   径５．０ｍｍ</v>
          </cell>
          <cell r="E276">
            <v>315</v>
          </cell>
          <cell r="F276" t="str">
            <v>ｋｇ</v>
          </cell>
          <cell r="H276">
            <v>315</v>
          </cell>
          <cell r="I276" t="str">
            <v>ｋｇ</v>
          </cell>
          <cell r="J276">
            <v>766</v>
          </cell>
        </row>
        <row r="277">
          <cell r="A277">
            <v>270</v>
          </cell>
          <cell r="B277">
            <v>1103042010</v>
          </cell>
          <cell r="C277" t="str">
            <v>材料</v>
          </cell>
          <cell r="D277" t="str">
            <v>アスファルト混合物  密粒度ＡＳ混合物（２０）</v>
          </cell>
          <cell r="E277">
            <v>11000</v>
          </cell>
          <cell r="F277" t="str">
            <v>ｔ</v>
          </cell>
          <cell r="H277">
            <v>11000</v>
          </cell>
          <cell r="I277" t="str">
            <v>ｔ</v>
          </cell>
          <cell r="J277">
            <v>209</v>
          </cell>
        </row>
        <row r="278">
          <cell r="A278">
            <v>271</v>
          </cell>
          <cell r="B278">
            <v>1103043010</v>
          </cell>
          <cell r="C278" t="str">
            <v>材料</v>
          </cell>
          <cell r="D278" t="str">
            <v>アスファルト混合物  細粒度ＡＳ混合物（１３）</v>
          </cell>
          <cell r="E278">
            <v>11200</v>
          </cell>
          <cell r="F278" t="str">
            <v>ｔ</v>
          </cell>
          <cell r="H278">
            <v>11200</v>
          </cell>
          <cell r="I278" t="str">
            <v>ｔ</v>
          </cell>
          <cell r="J278">
            <v>209</v>
          </cell>
        </row>
        <row r="279">
          <cell r="A279">
            <v>272</v>
          </cell>
          <cell r="B279">
            <v>1103045020</v>
          </cell>
          <cell r="C279" t="str">
            <v>材料</v>
          </cell>
          <cell r="D279" t="str">
            <v>アスファルト混合物  開粒度ＡＳ混合物（１３）</v>
          </cell>
          <cell r="E279">
            <v>10900</v>
          </cell>
          <cell r="F279" t="str">
            <v>ｔ</v>
          </cell>
          <cell r="H279">
            <v>10900</v>
          </cell>
          <cell r="I279" t="str">
            <v>ｔ</v>
          </cell>
          <cell r="J279">
            <v>209</v>
          </cell>
        </row>
        <row r="280">
          <cell r="A280">
            <v>273</v>
          </cell>
          <cell r="B280">
            <v>1103045620</v>
          </cell>
          <cell r="C280" t="str">
            <v>材料</v>
          </cell>
          <cell r="D280" t="str">
            <v>アスファルト混合物 ポーラスアスファルト混合物（１３）</v>
          </cell>
          <cell r="E280">
            <v>14000</v>
          </cell>
          <cell r="F280" t="str">
            <v>ｔ</v>
          </cell>
          <cell r="H280">
            <v>14000</v>
          </cell>
          <cell r="I280" t="str">
            <v>ｔ</v>
          </cell>
          <cell r="J280">
            <v>209</v>
          </cell>
        </row>
        <row r="281">
          <cell r="A281">
            <v>274</v>
          </cell>
          <cell r="B281">
            <v>1103050010</v>
          </cell>
          <cell r="C281" t="str">
            <v>材料</v>
          </cell>
          <cell r="D281" t="str">
            <v>アスファルト混合物（安定処理材） ＡＳ安定処理（４０）</v>
          </cell>
          <cell r="E281">
            <v>10500</v>
          </cell>
          <cell r="F281" t="str">
            <v>ｔ</v>
          </cell>
          <cell r="H281">
            <v>10500</v>
          </cell>
          <cell r="I281" t="str">
            <v>ｔ</v>
          </cell>
          <cell r="J281">
            <v>209</v>
          </cell>
        </row>
        <row r="282">
          <cell r="A282">
            <v>275</v>
          </cell>
          <cell r="B282">
            <v>1103161010</v>
          </cell>
          <cell r="C282" t="str">
            <v>材料</v>
          </cell>
          <cell r="D282" t="str">
            <v>再生アスファルト混合物 再生粗粒度ＡＳ混合物（２０）</v>
          </cell>
          <cell r="E282">
            <v>9500</v>
          </cell>
          <cell r="F282" t="str">
            <v>ｔ</v>
          </cell>
          <cell r="H282">
            <v>9500</v>
          </cell>
          <cell r="I282" t="str">
            <v>ｔ</v>
          </cell>
          <cell r="J282">
            <v>209</v>
          </cell>
        </row>
        <row r="283">
          <cell r="A283">
            <v>276</v>
          </cell>
          <cell r="B283">
            <v>1103162010</v>
          </cell>
          <cell r="C283" t="str">
            <v>材料</v>
          </cell>
          <cell r="D283" t="str">
            <v>再生アスファルト混合物 再生密粒度ＡＳ混合物（１３）</v>
          </cell>
          <cell r="E283">
            <v>9700</v>
          </cell>
          <cell r="F283" t="str">
            <v>ｔ</v>
          </cell>
          <cell r="H283">
            <v>9700</v>
          </cell>
          <cell r="I283" t="str">
            <v>ｔ</v>
          </cell>
          <cell r="J283">
            <v>209</v>
          </cell>
        </row>
        <row r="284">
          <cell r="A284">
            <v>277</v>
          </cell>
          <cell r="B284">
            <v>1103163010</v>
          </cell>
          <cell r="C284" t="str">
            <v>材料</v>
          </cell>
          <cell r="D284" t="str">
            <v>再生アスファルト混合物 再生細粒度ＡＳ混合物（１３）</v>
          </cell>
          <cell r="E284">
            <v>9900</v>
          </cell>
          <cell r="F284" t="str">
            <v>ｔ</v>
          </cell>
          <cell r="H284">
            <v>9900</v>
          </cell>
          <cell r="I284" t="str">
            <v>ｔ</v>
          </cell>
          <cell r="J284">
            <v>209</v>
          </cell>
        </row>
        <row r="285">
          <cell r="A285">
            <v>278</v>
          </cell>
          <cell r="B285">
            <v>1103020020</v>
          </cell>
          <cell r="C285" t="str">
            <v>材料</v>
          </cell>
          <cell r="D285" t="str">
            <v>アスファルト乳剤  ＰＫ−３  プライムコート用</v>
          </cell>
          <cell r="E285">
            <v>91000</v>
          </cell>
          <cell r="F285" t="str">
            <v>ｔ</v>
          </cell>
          <cell r="G285" t="str">
            <v>÷1000</v>
          </cell>
          <cell r="H285">
            <v>91</v>
          </cell>
          <cell r="I285" t="str">
            <v>Ｌ</v>
          </cell>
          <cell r="J285">
            <v>217</v>
          </cell>
          <cell r="K285" t="str">
            <v>単位補正後単価</v>
          </cell>
        </row>
        <row r="286">
          <cell r="A286">
            <v>279</v>
          </cell>
          <cell r="B286">
            <v>1103020020</v>
          </cell>
          <cell r="C286" t="str">
            <v>材料</v>
          </cell>
          <cell r="D286" t="str">
            <v>アスファルト乳剤  ＰＫ−４  タックコート用</v>
          </cell>
          <cell r="E286">
            <v>91000</v>
          </cell>
          <cell r="F286" t="str">
            <v>ｔ</v>
          </cell>
          <cell r="G286" t="str">
            <v>÷1000</v>
          </cell>
          <cell r="H286">
            <v>91</v>
          </cell>
          <cell r="I286" t="str">
            <v>Ｌ</v>
          </cell>
          <cell r="J286">
            <v>217</v>
          </cell>
          <cell r="K286" t="str">
            <v>単位補正後単価</v>
          </cell>
        </row>
        <row r="287">
          <cell r="A287">
            <v>280</v>
          </cell>
          <cell r="B287">
            <v>1103020570</v>
          </cell>
          <cell r="C287" t="str">
            <v>材料</v>
          </cell>
          <cell r="D287" t="str">
            <v>アスファルト乳剤  ＰＫＲ  ゴム入り</v>
          </cell>
          <cell r="E287">
            <v>102000</v>
          </cell>
          <cell r="F287" t="str">
            <v>ｔ</v>
          </cell>
          <cell r="G287" t="str">
            <v>÷1000</v>
          </cell>
          <cell r="H287">
            <v>102</v>
          </cell>
          <cell r="I287" t="str">
            <v>Ｌ</v>
          </cell>
          <cell r="J287">
            <v>217</v>
          </cell>
          <cell r="K287" t="str">
            <v>単位補正後単価</v>
          </cell>
        </row>
        <row r="288">
          <cell r="A288">
            <v>281</v>
          </cell>
          <cell r="C288" t="str">
            <v>材料</v>
          </cell>
          <cell r="D288" t="str">
            <v>半たわみ性舗装用セメントミルク 超速硬型</v>
          </cell>
          <cell r="H288" t="str">
            <v>国土交通省資料参照</v>
          </cell>
          <cell r="I288" t="str">
            <v>Ｌ</v>
          </cell>
        </row>
        <row r="289">
          <cell r="A289">
            <v>282</v>
          </cell>
          <cell r="B289">
            <v>1103181012</v>
          </cell>
          <cell r="C289" t="str">
            <v>材料</v>
          </cell>
          <cell r="D289" t="str">
            <v>導水パイプ   排水性舗装用   ステンレス製   φ１８</v>
          </cell>
          <cell r="E289">
            <v>1170</v>
          </cell>
          <cell r="F289" t="str">
            <v>ｍ</v>
          </cell>
          <cell r="H289">
            <v>1170</v>
          </cell>
          <cell r="I289" t="str">
            <v>ｍ</v>
          </cell>
          <cell r="J289">
            <v>224</v>
          </cell>
        </row>
        <row r="290">
          <cell r="A290">
            <v>283</v>
          </cell>
          <cell r="B290">
            <v>1111021115</v>
          </cell>
          <cell r="C290" t="str">
            <v>材料</v>
          </cell>
          <cell r="D290" t="str">
            <v>ガードレール   土中建込   Ｇｒ−Ｂ−４Ｅ   塗装</v>
          </cell>
          <cell r="E290">
            <v>5920</v>
          </cell>
          <cell r="F290" t="str">
            <v>ｍ</v>
          </cell>
          <cell r="H290">
            <v>5920</v>
          </cell>
          <cell r="I290" t="str">
            <v>ｍ</v>
          </cell>
          <cell r="J290">
            <v>231</v>
          </cell>
        </row>
        <row r="291">
          <cell r="A291">
            <v>284</v>
          </cell>
          <cell r="B291">
            <v>1111061120</v>
          </cell>
          <cell r="C291" t="str">
            <v>材料</v>
          </cell>
          <cell r="D291" t="str">
            <v>ガードパイプ   土中建込   ＧＰ−ＢＰ−２Ｅ   塗装</v>
          </cell>
          <cell r="E291">
            <v>9700</v>
          </cell>
          <cell r="F291" t="str">
            <v>ｍ</v>
          </cell>
          <cell r="H291">
            <v>9700</v>
          </cell>
          <cell r="I291" t="str">
            <v>ｍ</v>
          </cell>
          <cell r="J291">
            <v>235</v>
          </cell>
        </row>
        <row r="292">
          <cell r="A292">
            <v>285</v>
          </cell>
          <cell r="B292">
            <v>1111081110</v>
          </cell>
          <cell r="C292" t="str">
            <v>材料</v>
          </cell>
          <cell r="D292" t="str">
            <v>ボックスビーム  土中建込  Ｇｂ−Ａｍ−２Ｅ  メッキ</v>
          </cell>
          <cell r="E292">
            <v>17500</v>
          </cell>
          <cell r="F292" t="str">
            <v>ｍ</v>
          </cell>
          <cell r="H292">
            <v>17500</v>
          </cell>
          <cell r="I292" t="str">
            <v>ｍ</v>
          </cell>
          <cell r="J292">
            <v>234</v>
          </cell>
        </row>
        <row r="293">
          <cell r="A293">
            <v>286</v>
          </cell>
          <cell r="B293">
            <v>1111030225</v>
          </cell>
          <cell r="C293" t="str">
            <v>材料</v>
          </cell>
          <cell r="D293" t="str">
            <v>直ビーム  Ｂ  板厚３．２×幅３５０×長さ２，３３０ｍｍ  塗装</v>
          </cell>
          <cell r="E293">
            <v>8360</v>
          </cell>
          <cell r="F293" t="str">
            <v>枚</v>
          </cell>
          <cell r="G293" t="str">
            <v>÷2.33</v>
          </cell>
          <cell r="H293">
            <v>3587.98</v>
          </cell>
          <cell r="I293" t="str">
            <v>ｍ</v>
          </cell>
          <cell r="J293">
            <v>232</v>
          </cell>
          <cell r="K293" t="str">
            <v>単位補正後単価</v>
          </cell>
        </row>
        <row r="294">
          <cell r="A294">
            <v>287</v>
          </cell>
          <cell r="B294">
            <v>1111070225</v>
          </cell>
          <cell r="C294" t="str">
            <v>材料</v>
          </cell>
          <cell r="D294" t="str">
            <v>ビームパイプ  ＧＰ−ＢＰ   厚さ３．２   外径φ４８．６   長さ２，０００ｍｍ  塗装</v>
          </cell>
          <cell r="E294">
            <v>2620</v>
          </cell>
          <cell r="F294" t="str">
            <v>本</v>
          </cell>
          <cell r="G294" t="str">
            <v>÷2</v>
          </cell>
          <cell r="H294">
            <v>1310</v>
          </cell>
          <cell r="I294" t="str">
            <v>ｍ</v>
          </cell>
          <cell r="J294">
            <v>235</v>
          </cell>
          <cell r="K294" t="str">
            <v>単位補正後単価</v>
          </cell>
        </row>
        <row r="295">
          <cell r="A295">
            <v>288</v>
          </cell>
          <cell r="B295">
            <v>1111090210</v>
          </cell>
          <cell r="C295" t="str">
            <v>材料</v>
          </cell>
          <cell r="D295" t="str">
            <v>ビーム  Ａｍ  厚４．５×横２００×縦２００×長さ５，９９０ｍｍ  メッキ</v>
          </cell>
          <cell r="E295">
            <v>59800</v>
          </cell>
          <cell r="F295" t="str">
            <v>本</v>
          </cell>
          <cell r="G295" t="str">
            <v>÷5.99</v>
          </cell>
          <cell r="H295">
            <v>9983.3</v>
          </cell>
          <cell r="I295" t="str">
            <v>ｍ</v>
          </cell>
          <cell r="J295">
            <v>234</v>
          </cell>
          <cell r="K295" t="str">
            <v>単位補正後単価</v>
          </cell>
        </row>
        <row r="296">
          <cell r="A296">
            <v>289</v>
          </cell>
          <cell r="B296">
            <v>1111090610</v>
          </cell>
          <cell r="C296" t="str">
            <v>材料</v>
          </cell>
          <cell r="D296" t="str">
            <v>⽀柱  Ａｍ−２Ｅ  高さ１２５×辺６０×厚６×長さ１，９６０ｍｍ  メッキ</v>
          </cell>
          <cell r="E296">
            <v>11400</v>
          </cell>
          <cell r="F296" t="str">
            <v>本</v>
          </cell>
          <cell r="G296" t="str">
            <v>÷2</v>
          </cell>
          <cell r="H296">
            <v>5700</v>
          </cell>
          <cell r="I296" t="str">
            <v>ｍ</v>
          </cell>
          <cell r="J296">
            <v>234</v>
          </cell>
          <cell r="K296" t="str">
            <v>単位補正後単価</v>
          </cell>
        </row>
        <row r="297">
          <cell r="A297">
            <v>290</v>
          </cell>
          <cell r="B297">
            <v>3607017080</v>
          </cell>
          <cell r="C297" t="str">
            <v>材料</v>
          </cell>
          <cell r="D297" t="str">
            <v>車止めポスト   ピラー型   取外し式   径１１４．３ｍｍ   高さ８５０ｍｍ   スチール</v>
          </cell>
          <cell r="E297">
            <v>15600</v>
          </cell>
          <cell r="F297" t="str">
            <v>本</v>
          </cell>
          <cell r="H297">
            <v>15600</v>
          </cell>
          <cell r="I297" t="str">
            <v>本</v>
          </cell>
          <cell r="J297">
            <v>435</v>
          </cell>
        </row>
        <row r="298">
          <cell r="A298">
            <v>291</v>
          </cell>
          <cell r="B298">
            <v>1105050010</v>
          </cell>
          <cell r="C298" t="str">
            <v>材料</v>
          </cell>
          <cell r="D298" t="str">
            <v>鉄筋コンクリートＬ形３００（５００×１５５×６００）</v>
          </cell>
          <cell r="E298">
            <v>1290</v>
          </cell>
          <cell r="F298" t="str">
            <v>個</v>
          </cell>
          <cell r="H298">
            <v>1290</v>
          </cell>
          <cell r="I298" t="str">
            <v>個</v>
          </cell>
          <cell r="J298">
            <v>249</v>
          </cell>
        </row>
        <row r="299">
          <cell r="A299">
            <v>292</v>
          </cell>
          <cell r="B299">
            <v>1105010005</v>
          </cell>
          <cell r="C299" t="str">
            <v>材料</v>
          </cell>
          <cell r="D299" t="str">
            <v>歩車道境界ブロック Ａ種（１５０／１７０×２００×６００）</v>
          </cell>
          <cell r="E299">
            <v>800</v>
          </cell>
          <cell r="F299" t="str">
            <v>個</v>
          </cell>
          <cell r="H299">
            <v>800</v>
          </cell>
          <cell r="I299" t="str">
            <v>個</v>
          </cell>
          <cell r="J299">
            <v>249</v>
          </cell>
        </row>
        <row r="300">
          <cell r="A300">
            <v>293</v>
          </cell>
          <cell r="B300">
            <v>1105010005</v>
          </cell>
          <cell r="C300" t="str">
            <v>材料</v>
          </cell>
          <cell r="D300" t="str">
            <v>歩車道境界ブロック Ａ種（１５０／１７０×２００×６００）</v>
          </cell>
          <cell r="E300">
            <v>800</v>
          </cell>
          <cell r="F300" t="str">
            <v>個</v>
          </cell>
          <cell r="G300" t="str">
            <v>×1.65</v>
          </cell>
          <cell r="H300">
            <v>1320</v>
          </cell>
          <cell r="I300" t="str">
            <v>ｍ</v>
          </cell>
          <cell r="J300">
            <v>249</v>
          </cell>
          <cell r="K300" t="str">
            <v>単位補正後単価</v>
          </cell>
        </row>
        <row r="301">
          <cell r="A301">
            <v>294</v>
          </cell>
          <cell r="B301">
            <v>1105010015</v>
          </cell>
          <cell r="C301" t="str">
            <v>材料</v>
          </cell>
          <cell r="D301" t="str">
            <v>歩車道境界ブロック Ｂ種（１８０／２０５×２５０×６００）</v>
          </cell>
          <cell r="E301">
            <v>1160</v>
          </cell>
          <cell r="F301" t="str">
            <v>個</v>
          </cell>
          <cell r="H301">
            <v>1160</v>
          </cell>
          <cell r="I301" t="str">
            <v>個</v>
          </cell>
          <cell r="J301">
            <v>249</v>
          </cell>
        </row>
        <row r="302">
          <cell r="A302">
            <v>295</v>
          </cell>
          <cell r="B302">
            <v>1105010015</v>
          </cell>
          <cell r="C302" t="str">
            <v>材料</v>
          </cell>
          <cell r="D302" t="str">
            <v>歩車道境界ブロック Ｂ種（１８０／２０５×２５０×６００）</v>
          </cell>
          <cell r="E302">
            <v>1160</v>
          </cell>
          <cell r="F302" t="str">
            <v>個</v>
          </cell>
          <cell r="G302" t="str">
            <v>×1.65</v>
          </cell>
          <cell r="H302">
            <v>1914</v>
          </cell>
          <cell r="I302" t="str">
            <v>ｍ</v>
          </cell>
          <cell r="J302">
            <v>249</v>
          </cell>
          <cell r="K302" t="str">
            <v>単位補正後単価</v>
          </cell>
        </row>
        <row r="303">
          <cell r="A303">
            <v>296</v>
          </cell>
          <cell r="B303">
            <v>1105010025</v>
          </cell>
          <cell r="C303" t="str">
            <v>材料</v>
          </cell>
          <cell r="D303" t="str">
            <v>歩車道境界ブロック Ｃ種（１８０／２１０×３００×６００）</v>
          </cell>
          <cell r="E303">
            <v>1400</v>
          </cell>
          <cell r="F303" t="str">
            <v>個</v>
          </cell>
          <cell r="H303">
            <v>1400</v>
          </cell>
          <cell r="I303" t="str">
            <v>個</v>
          </cell>
          <cell r="J303">
            <v>249</v>
          </cell>
        </row>
        <row r="304">
          <cell r="A304">
            <v>297</v>
          </cell>
          <cell r="B304">
            <v>1105010035</v>
          </cell>
          <cell r="C304" t="str">
            <v>材料</v>
          </cell>
          <cell r="D304" t="str">
            <v>地先境界ブロック Ａ種（１２０×１２０×６００）</v>
          </cell>
          <cell r="E304">
            <v>400</v>
          </cell>
          <cell r="F304" t="str">
            <v>個</v>
          </cell>
          <cell r="H304">
            <v>400</v>
          </cell>
          <cell r="I304" t="str">
            <v>個</v>
          </cell>
          <cell r="J304">
            <v>249</v>
          </cell>
        </row>
        <row r="305">
          <cell r="A305">
            <v>298</v>
          </cell>
          <cell r="B305">
            <v>1105010035</v>
          </cell>
          <cell r="C305" t="str">
            <v>材料</v>
          </cell>
          <cell r="D305" t="str">
            <v>地先境界ブロック Ａ種（１２０×１２０×６００）</v>
          </cell>
          <cell r="E305">
            <v>400</v>
          </cell>
          <cell r="F305" t="str">
            <v>個</v>
          </cell>
          <cell r="G305" t="str">
            <v>×1.65</v>
          </cell>
          <cell r="H305">
            <v>660</v>
          </cell>
          <cell r="I305" t="str">
            <v>ｍ</v>
          </cell>
          <cell r="J305">
            <v>249</v>
          </cell>
          <cell r="K305" t="str">
            <v>単位補正後単価</v>
          </cell>
        </row>
        <row r="306">
          <cell r="A306">
            <v>299</v>
          </cell>
          <cell r="B306">
            <v>1105010040</v>
          </cell>
          <cell r="C306" t="str">
            <v>材料</v>
          </cell>
          <cell r="D306" t="str">
            <v>地先境界ブロック Ｂ種（１５０×１２０×６００）</v>
          </cell>
          <cell r="E306">
            <v>500</v>
          </cell>
          <cell r="F306" t="str">
            <v>個</v>
          </cell>
          <cell r="H306">
            <v>500</v>
          </cell>
          <cell r="I306" t="str">
            <v>個</v>
          </cell>
          <cell r="J306">
            <v>249</v>
          </cell>
        </row>
        <row r="307">
          <cell r="A307">
            <v>300</v>
          </cell>
          <cell r="B307">
            <v>1105010045</v>
          </cell>
          <cell r="C307" t="str">
            <v>材料</v>
          </cell>
          <cell r="D307" t="str">
            <v>地先境界ブロック Ｃ種（１５０×１５０×６００）</v>
          </cell>
          <cell r="E307">
            <v>550</v>
          </cell>
          <cell r="F307" t="str">
            <v>個</v>
          </cell>
          <cell r="H307">
            <v>550</v>
          </cell>
          <cell r="I307" t="str">
            <v>個</v>
          </cell>
          <cell r="J307">
            <v>249</v>
          </cell>
        </row>
        <row r="308">
          <cell r="A308">
            <v>301</v>
          </cell>
          <cell r="B308">
            <v>1105125026</v>
          </cell>
          <cell r="C308" t="str">
            <v>材料</v>
          </cell>
          <cell r="D308" t="str">
            <v>円形側溝   縦骚用   内径３００ｍｍ   Ｔ−２５   Ｌ＝２ｍ</v>
          </cell>
          <cell r="E308">
            <v>15700</v>
          </cell>
          <cell r="F308" t="str">
            <v>ｍ</v>
          </cell>
          <cell r="G308" t="str">
            <v>×2</v>
          </cell>
          <cell r="H308">
            <v>31400</v>
          </cell>
          <cell r="I308" t="str">
            <v>個</v>
          </cell>
          <cell r="J308">
            <v>262</v>
          </cell>
          <cell r="K308" t="str">
            <v>単位補正後単価</v>
          </cell>
        </row>
        <row r="309">
          <cell r="A309">
            <v>302</v>
          </cell>
          <cell r="B309">
            <v>1105125034</v>
          </cell>
          <cell r="C309" t="str">
            <v>材料</v>
          </cell>
          <cell r="D309" t="str">
            <v>円形側溝   縦骚用   内径５００ｍｍ   Ｔ−２５   Ｌ＝２ｍ</v>
          </cell>
          <cell r="E309">
            <v>29800</v>
          </cell>
          <cell r="F309" t="str">
            <v>ｍ</v>
          </cell>
          <cell r="G309" t="str">
            <v>×2</v>
          </cell>
          <cell r="H309">
            <v>59600</v>
          </cell>
          <cell r="I309" t="str">
            <v>個</v>
          </cell>
          <cell r="J309">
            <v>262</v>
          </cell>
          <cell r="K309" t="str">
            <v>単位補正後単価</v>
          </cell>
        </row>
        <row r="310">
          <cell r="A310">
            <v>303</v>
          </cell>
          <cell r="B310">
            <v>1105160370</v>
          </cell>
          <cell r="C310" t="str">
            <v>材料</v>
          </cell>
          <cell r="D310" t="str">
            <v>特殊ブロック  研磨平板  ３０ｃｍ×３０ｃｍ×６ｃｍ</v>
          </cell>
          <cell r="E310">
            <v>400</v>
          </cell>
          <cell r="F310" t="str">
            <v>枚</v>
          </cell>
          <cell r="H310">
            <v>400</v>
          </cell>
          <cell r="I310" t="str">
            <v>枚</v>
          </cell>
          <cell r="J310">
            <v>263</v>
          </cell>
        </row>
        <row r="311">
          <cell r="A311">
            <v>304</v>
          </cell>
          <cell r="B311">
            <v>1105160380</v>
          </cell>
          <cell r="C311" t="str">
            <v>材料</v>
          </cell>
          <cell r="D311" t="str">
            <v>特殊ブロック  研磨平板  ４０ｃｍ×４０ｃｍ×６ｃｍ</v>
          </cell>
          <cell r="E311">
            <v>770</v>
          </cell>
          <cell r="F311" t="str">
            <v>枚</v>
          </cell>
          <cell r="H311">
            <v>770</v>
          </cell>
          <cell r="I311" t="str">
            <v>枚</v>
          </cell>
          <cell r="J311">
            <v>263</v>
          </cell>
        </row>
        <row r="312">
          <cell r="A312">
            <v>305</v>
          </cell>
          <cell r="B312">
            <v>1209018702</v>
          </cell>
          <cell r="C312" t="str">
            <v>材料</v>
          </cell>
          <cell r="D312" t="str">
            <v>ゴム⽀承  コンクリートヒンジ用緩衝ゴム  ＳＢＲ  単層１０ｍｍ</v>
          </cell>
          <cell r="E312">
            <v>12900</v>
          </cell>
          <cell r="F312" t="str">
            <v>ｍ２</v>
          </cell>
          <cell r="H312">
            <v>12900</v>
          </cell>
          <cell r="I312" t="str">
            <v>ｍ２</v>
          </cell>
          <cell r="J312">
            <v>329</v>
          </cell>
        </row>
        <row r="313">
          <cell r="A313">
            <v>306</v>
          </cell>
          <cell r="B313">
            <v>1207110510</v>
          </cell>
          <cell r="C313" t="str">
            <v>材料</v>
          </cell>
          <cell r="D313" t="str">
            <v>高欄（鋼製）   Ｂ種   丸・縦桟型   ビーム数３本   高さ１，０００ｍｍ   スパン２．０ｍ   めっき</v>
          </cell>
          <cell r="E313">
            <v>42200</v>
          </cell>
          <cell r="F313" t="str">
            <v>ｍ</v>
          </cell>
          <cell r="H313">
            <v>42200</v>
          </cell>
          <cell r="I313" t="str">
            <v>ｍ</v>
          </cell>
          <cell r="J313">
            <v>246</v>
          </cell>
        </row>
        <row r="314">
          <cell r="A314">
            <v>307</v>
          </cell>
          <cell r="B314">
            <v>1305011680</v>
          </cell>
          <cell r="C314" t="str">
            <v>材料</v>
          </cell>
          <cell r="D314" t="str">
            <v>強化プラスチック複合管  ２種  外圧管  φ３００ｍｍ</v>
          </cell>
          <cell r="E314">
            <v>43400</v>
          </cell>
          <cell r="F314" t="str">
            <v>本</v>
          </cell>
          <cell r="G314" t="str">
            <v>÷4</v>
          </cell>
          <cell r="H314">
            <v>10850</v>
          </cell>
          <cell r="I314" t="str">
            <v>ｍ</v>
          </cell>
          <cell r="J314">
            <v>281</v>
          </cell>
          <cell r="K314" t="str">
            <v>単位補正後単価</v>
          </cell>
        </row>
        <row r="315">
          <cell r="A315">
            <v>308</v>
          </cell>
          <cell r="B315">
            <v>1303071203</v>
          </cell>
          <cell r="C315" t="str">
            <v>材料</v>
          </cell>
          <cell r="D315" t="str">
            <v>ヒューム管  外圧管  Ｂ形１種  径２００ｍｍ×長さ２，０００ｍｍ</v>
          </cell>
          <cell r="E315">
            <v>6840</v>
          </cell>
          <cell r="F315" t="str">
            <v>本</v>
          </cell>
          <cell r="H315">
            <v>6840</v>
          </cell>
          <cell r="I315" t="str">
            <v>本</v>
          </cell>
          <cell r="J315">
            <v>300</v>
          </cell>
        </row>
        <row r="316">
          <cell r="A316">
            <v>309</v>
          </cell>
          <cell r="B316">
            <v>1303071205</v>
          </cell>
          <cell r="C316" t="str">
            <v>材料</v>
          </cell>
          <cell r="D316" t="str">
            <v>ヒューム管  外圧管  Ｂ形１種  径２５０ｍｍ×長さ２，０００ｍｍ</v>
          </cell>
          <cell r="E316">
            <v>8060</v>
          </cell>
          <cell r="F316" t="str">
            <v>本</v>
          </cell>
          <cell r="H316">
            <v>8060</v>
          </cell>
          <cell r="I316" t="str">
            <v>本</v>
          </cell>
          <cell r="J316">
            <v>300</v>
          </cell>
        </row>
        <row r="317">
          <cell r="A317">
            <v>310</v>
          </cell>
          <cell r="B317">
            <v>1303071207</v>
          </cell>
          <cell r="C317" t="str">
            <v>材料</v>
          </cell>
          <cell r="D317" t="str">
            <v>ヒューム管  外圧管  Ｂ形１種  径３００ｍｍ×長さ２，０００ｍｍ</v>
          </cell>
          <cell r="E317">
            <v>9620</v>
          </cell>
          <cell r="F317" t="str">
            <v>本</v>
          </cell>
          <cell r="H317">
            <v>9620</v>
          </cell>
          <cell r="I317" t="str">
            <v>本</v>
          </cell>
          <cell r="J317">
            <v>300</v>
          </cell>
        </row>
        <row r="318">
          <cell r="A318">
            <v>311</v>
          </cell>
          <cell r="B318">
            <v>1303071209</v>
          </cell>
          <cell r="C318" t="str">
            <v>材料</v>
          </cell>
          <cell r="D318" t="str">
            <v>ヒューム管  外圧管  Ｂ形１種  径３５０ｍｍ×長さ２，０００ｍｍ</v>
          </cell>
          <cell r="E318">
            <v>11400</v>
          </cell>
          <cell r="F318" t="str">
            <v>本</v>
          </cell>
          <cell r="H318">
            <v>11400</v>
          </cell>
          <cell r="I318" t="str">
            <v>本</v>
          </cell>
          <cell r="J318">
            <v>300</v>
          </cell>
        </row>
        <row r="319">
          <cell r="A319">
            <v>312</v>
          </cell>
          <cell r="B319">
            <v>1303071211</v>
          </cell>
          <cell r="C319" t="str">
            <v>材料</v>
          </cell>
          <cell r="D319" t="str">
            <v>ヒューム管  外圧管  Ｂ形１種  径４００ｍｍ×長さ２，４３０ｍｍ</v>
          </cell>
          <cell r="E319">
            <v>16500</v>
          </cell>
          <cell r="F319" t="str">
            <v>本</v>
          </cell>
          <cell r="H319">
            <v>16500</v>
          </cell>
          <cell r="I319" t="str">
            <v>本</v>
          </cell>
          <cell r="J319">
            <v>300</v>
          </cell>
        </row>
        <row r="320">
          <cell r="A320">
            <v>313</v>
          </cell>
          <cell r="B320">
            <v>1303071213</v>
          </cell>
          <cell r="C320" t="str">
            <v>材料</v>
          </cell>
          <cell r="D320" t="str">
            <v>ヒューム管  外圧管  Ｂ形１種  径４５０ｍｍ×長さ２，４３０ｍｍ</v>
          </cell>
          <cell r="E320">
            <v>19800</v>
          </cell>
          <cell r="F320" t="str">
            <v>本</v>
          </cell>
          <cell r="H320">
            <v>19800</v>
          </cell>
          <cell r="I320" t="str">
            <v>本</v>
          </cell>
          <cell r="J320">
            <v>300</v>
          </cell>
        </row>
        <row r="321">
          <cell r="A321">
            <v>314</v>
          </cell>
          <cell r="B321">
            <v>1303071215</v>
          </cell>
          <cell r="C321" t="str">
            <v>材料</v>
          </cell>
          <cell r="D321" t="str">
            <v>ヒューム管  外圧管  Ｂ形１種  径５００ｍｍ×長さ２，４３０ｍｍ</v>
          </cell>
          <cell r="E321">
            <v>24000</v>
          </cell>
          <cell r="F321" t="str">
            <v>本</v>
          </cell>
          <cell r="H321">
            <v>24000</v>
          </cell>
          <cell r="I321" t="str">
            <v>本</v>
          </cell>
          <cell r="J321">
            <v>300</v>
          </cell>
        </row>
        <row r="322">
          <cell r="A322">
            <v>315</v>
          </cell>
          <cell r="B322">
            <v>1303071217</v>
          </cell>
          <cell r="C322" t="str">
            <v>材料</v>
          </cell>
          <cell r="D322" t="str">
            <v>ヒューム管  外圧管  Ｂ形１種  径６００ｍｍ×長さ２，４３０ｍｍ</v>
          </cell>
          <cell r="E322">
            <v>34100</v>
          </cell>
          <cell r="F322" t="str">
            <v>本</v>
          </cell>
          <cell r="H322">
            <v>34100</v>
          </cell>
          <cell r="I322" t="str">
            <v>本</v>
          </cell>
          <cell r="J322">
            <v>300</v>
          </cell>
        </row>
        <row r="323">
          <cell r="A323">
            <v>316</v>
          </cell>
          <cell r="B323">
            <v>1303071219</v>
          </cell>
          <cell r="C323" t="str">
            <v>材料</v>
          </cell>
          <cell r="D323" t="str">
            <v>ヒューム管  外圧管  Ｂ形１種  径７００ｍｍ×長さ２，４３０ｍｍ</v>
          </cell>
          <cell r="E323">
            <v>45800</v>
          </cell>
          <cell r="F323" t="str">
            <v>本</v>
          </cell>
          <cell r="H323">
            <v>45800</v>
          </cell>
          <cell r="I323" t="str">
            <v>本</v>
          </cell>
          <cell r="J323">
            <v>300</v>
          </cell>
        </row>
        <row r="324">
          <cell r="A324">
            <v>317</v>
          </cell>
          <cell r="B324">
            <v>1303071221</v>
          </cell>
          <cell r="C324" t="str">
            <v>材料</v>
          </cell>
          <cell r="D324" t="str">
            <v>ヒューム管  外圧管  Ｂ形１種  径８００ｍｍ×長さ２，４３０ｍｍ</v>
          </cell>
          <cell r="E324">
            <v>58700</v>
          </cell>
          <cell r="F324" t="str">
            <v>本</v>
          </cell>
          <cell r="H324">
            <v>58700</v>
          </cell>
          <cell r="I324" t="str">
            <v>本</v>
          </cell>
          <cell r="J324">
            <v>300</v>
          </cell>
        </row>
        <row r="325">
          <cell r="A325">
            <v>318</v>
          </cell>
          <cell r="B325">
            <v>1303071223</v>
          </cell>
          <cell r="C325" t="str">
            <v>材料</v>
          </cell>
          <cell r="D325" t="str">
            <v>ヒューム管  外圧管  Ｂ形１種  径９００ｍｍ×長さ２，４３０ｍｍ</v>
          </cell>
          <cell r="E325">
            <v>75900</v>
          </cell>
          <cell r="F325" t="str">
            <v>本</v>
          </cell>
          <cell r="H325">
            <v>75900</v>
          </cell>
          <cell r="I325" t="str">
            <v>本</v>
          </cell>
          <cell r="J325">
            <v>300</v>
          </cell>
        </row>
        <row r="326">
          <cell r="A326">
            <v>319</v>
          </cell>
          <cell r="B326">
            <v>1303071225</v>
          </cell>
          <cell r="C326" t="str">
            <v>材料</v>
          </cell>
          <cell r="D326" t="str">
            <v>ヒューム管  外圧管  Ｂ形１種  径１，０００ｍｍ×長さ２，４３０ｍｍ</v>
          </cell>
          <cell r="E326">
            <v>92200</v>
          </cell>
          <cell r="F326" t="str">
            <v>本</v>
          </cell>
          <cell r="H326">
            <v>92200</v>
          </cell>
          <cell r="I326" t="str">
            <v>本</v>
          </cell>
          <cell r="J326">
            <v>300</v>
          </cell>
        </row>
        <row r="327">
          <cell r="A327">
            <v>320</v>
          </cell>
          <cell r="B327">
            <v>1303071227</v>
          </cell>
          <cell r="C327" t="str">
            <v>材料</v>
          </cell>
          <cell r="D327" t="str">
            <v>ヒューム管  外圧管  Ｂ形１種  径１，１００ｍｍ×長さ２，４３０ｍｍ</v>
          </cell>
          <cell r="E327">
            <v>109000</v>
          </cell>
          <cell r="F327" t="str">
            <v>本</v>
          </cell>
          <cell r="H327">
            <v>109000</v>
          </cell>
          <cell r="I327" t="str">
            <v>本</v>
          </cell>
          <cell r="J327">
            <v>300</v>
          </cell>
        </row>
        <row r="328">
          <cell r="A328">
            <v>321</v>
          </cell>
          <cell r="B328">
            <v>1303071229</v>
          </cell>
          <cell r="C328" t="str">
            <v>材料</v>
          </cell>
          <cell r="D328" t="str">
            <v>ヒューム管  外圧管  Ｂ形１種  径１，２００ｍｍ×長さ２，４３０ｍｍ</v>
          </cell>
          <cell r="E328">
            <v>129000</v>
          </cell>
          <cell r="F328" t="str">
            <v>本</v>
          </cell>
          <cell r="H328">
            <v>129000</v>
          </cell>
          <cell r="I328" t="str">
            <v>本</v>
          </cell>
          <cell r="J328">
            <v>300</v>
          </cell>
        </row>
        <row r="329">
          <cell r="A329">
            <v>322</v>
          </cell>
          <cell r="B329">
            <v>1303071231</v>
          </cell>
          <cell r="C329" t="str">
            <v>材料</v>
          </cell>
          <cell r="D329" t="str">
            <v>ヒューム管  外圧管  Ｂ形１種  径１，３５０ｍｍ×長さ２，４３０ｍｍ</v>
          </cell>
          <cell r="E329">
            <v>159000</v>
          </cell>
          <cell r="F329" t="str">
            <v>本</v>
          </cell>
          <cell r="H329">
            <v>159000</v>
          </cell>
          <cell r="I329" t="str">
            <v>本</v>
          </cell>
          <cell r="J329">
            <v>300</v>
          </cell>
        </row>
        <row r="330">
          <cell r="A330">
            <v>323</v>
          </cell>
          <cell r="B330">
            <v>1303081604</v>
          </cell>
          <cell r="C330" t="str">
            <v>材料</v>
          </cell>
          <cell r="D330" t="str">
            <v>ＰＣ管  １種  外圧Ｓ形  管径６００ｍｍ×長さ４，０００ｍｍ</v>
          </cell>
          <cell r="E330">
            <v>140000</v>
          </cell>
          <cell r="F330" t="str">
            <v>本</v>
          </cell>
          <cell r="H330">
            <v>140000</v>
          </cell>
          <cell r="I330" t="str">
            <v>本</v>
          </cell>
          <cell r="J330">
            <v>303</v>
          </cell>
        </row>
        <row r="331">
          <cell r="A331">
            <v>324</v>
          </cell>
          <cell r="B331">
            <v>1303081606</v>
          </cell>
          <cell r="C331" t="str">
            <v>材料</v>
          </cell>
          <cell r="D331" t="str">
            <v>ＰＣ管  １種  外圧Ｓ形  管径７００ｍｍ×長さ４，０００ｍｍ</v>
          </cell>
          <cell r="E331">
            <v>161000</v>
          </cell>
          <cell r="F331" t="str">
            <v>本</v>
          </cell>
          <cell r="H331">
            <v>161000</v>
          </cell>
          <cell r="I331" t="str">
            <v>本</v>
          </cell>
          <cell r="J331">
            <v>303</v>
          </cell>
        </row>
        <row r="332">
          <cell r="A332">
            <v>325</v>
          </cell>
          <cell r="B332">
            <v>1303081608</v>
          </cell>
          <cell r="C332" t="str">
            <v>材料</v>
          </cell>
          <cell r="D332" t="str">
            <v>ＰＣ管  １種  外圧Ｓ形  管径８００ｍｍ×長さ４，０００ｍｍ</v>
          </cell>
          <cell r="E332">
            <v>197000</v>
          </cell>
          <cell r="F332" t="str">
            <v>本</v>
          </cell>
          <cell r="H332">
            <v>197000</v>
          </cell>
          <cell r="I332" t="str">
            <v>本</v>
          </cell>
          <cell r="J332">
            <v>303</v>
          </cell>
        </row>
        <row r="333">
          <cell r="A333">
            <v>326</v>
          </cell>
          <cell r="B333">
            <v>1303081610</v>
          </cell>
          <cell r="C333" t="str">
            <v>材料</v>
          </cell>
          <cell r="D333" t="str">
            <v>ＰＣ管  １種  外圧Ｓ形  管径９００ｍｍ×長さ４，０００ｍｍ</v>
          </cell>
          <cell r="E333">
            <v>247000</v>
          </cell>
          <cell r="F333" t="str">
            <v>本</v>
          </cell>
          <cell r="H333">
            <v>247000</v>
          </cell>
          <cell r="I333" t="str">
            <v>本</v>
          </cell>
          <cell r="J333">
            <v>303</v>
          </cell>
        </row>
        <row r="334">
          <cell r="A334">
            <v>327</v>
          </cell>
          <cell r="B334">
            <v>1303081612</v>
          </cell>
          <cell r="C334" t="str">
            <v>材料</v>
          </cell>
          <cell r="D334" t="str">
            <v>ＰＣ管  １種  外圧Ｓ形  管径１，０００ｍｍ×長さ４，０００ｍｍ</v>
          </cell>
          <cell r="E334">
            <v>288000</v>
          </cell>
          <cell r="F334" t="str">
            <v>本</v>
          </cell>
          <cell r="H334">
            <v>288000</v>
          </cell>
          <cell r="I334" t="str">
            <v>本</v>
          </cell>
          <cell r="J334">
            <v>303</v>
          </cell>
        </row>
        <row r="335">
          <cell r="A335">
            <v>328</v>
          </cell>
          <cell r="B335">
            <v>1303081614</v>
          </cell>
          <cell r="C335" t="str">
            <v>材料</v>
          </cell>
          <cell r="D335" t="str">
            <v>ＰＣ管  １種  外圧Ｓ形  管径１，１００ｍｍ×長さ４，０００ｍｍ</v>
          </cell>
          <cell r="E335">
            <v>331000</v>
          </cell>
          <cell r="F335" t="str">
            <v>本</v>
          </cell>
          <cell r="H335">
            <v>331000</v>
          </cell>
          <cell r="I335" t="str">
            <v>本</v>
          </cell>
          <cell r="J335">
            <v>303</v>
          </cell>
        </row>
        <row r="336">
          <cell r="A336">
            <v>329</v>
          </cell>
          <cell r="B336">
            <v>1303081616</v>
          </cell>
          <cell r="C336" t="str">
            <v>材料</v>
          </cell>
          <cell r="D336" t="str">
            <v>ＰＣ管  １種  外圧Ｓ形  管径１，２００ｍｍ×長さ４，０００ｍｍ</v>
          </cell>
          <cell r="E336">
            <v>404000</v>
          </cell>
          <cell r="F336" t="str">
            <v>本</v>
          </cell>
          <cell r="H336">
            <v>404000</v>
          </cell>
          <cell r="I336" t="str">
            <v>本</v>
          </cell>
          <cell r="J336">
            <v>303</v>
          </cell>
        </row>
        <row r="337">
          <cell r="A337">
            <v>330</v>
          </cell>
          <cell r="B337">
            <v>1303081618</v>
          </cell>
          <cell r="C337" t="str">
            <v>材料</v>
          </cell>
          <cell r="D337" t="str">
            <v>ＰＣ管  １種  外圧Ｓ形  管径１，３５０ｍｍ×長さ４，０００ｍｍ</v>
          </cell>
          <cell r="E337">
            <v>481000</v>
          </cell>
          <cell r="F337" t="str">
            <v>本</v>
          </cell>
          <cell r="H337">
            <v>481000</v>
          </cell>
          <cell r="I337" t="str">
            <v>本</v>
          </cell>
          <cell r="J337">
            <v>303</v>
          </cell>
        </row>
        <row r="338">
          <cell r="A338">
            <v>331</v>
          </cell>
          <cell r="B338">
            <v>1303081620</v>
          </cell>
          <cell r="C338" t="str">
            <v>材料</v>
          </cell>
          <cell r="D338" t="str">
            <v>ＰＣ管  １種  外圧Ｓ形  管径１，５００ｍｍ×長さ４，０００ｍｍ</v>
          </cell>
          <cell r="E338">
            <v>601000</v>
          </cell>
          <cell r="F338" t="str">
            <v>本</v>
          </cell>
          <cell r="H338">
            <v>601000</v>
          </cell>
          <cell r="I338" t="str">
            <v>本</v>
          </cell>
          <cell r="J338">
            <v>303</v>
          </cell>
        </row>
        <row r="339">
          <cell r="A339">
            <v>332</v>
          </cell>
          <cell r="B339">
            <v>1303081622</v>
          </cell>
          <cell r="C339" t="str">
            <v>材料</v>
          </cell>
          <cell r="D339" t="str">
            <v>ＰＣ管  １種  外圧Ｓ形  管径１，６５０ｍｍ×長さ４，０００ｍｍ</v>
          </cell>
          <cell r="E339">
            <v>708000</v>
          </cell>
          <cell r="F339" t="str">
            <v>本</v>
          </cell>
          <cell r="H339">
            <v>708000</v>
          </cell>
          <cell r="I339" t="str">
            <v>本</v>
          </cell>
          <cell r="J339">
            <v>303</v>
          </cell>
        </row>
        <row r="340">
          <cell r="A340">
            <v>333</v>
          </cell>
          <cell r="B340">
            <v>1303081636</v>
          </cell>
          <cell r="C340" t="str">
            <v>材料</v>
          </cell>
          <cell r="D340" t="str">
            <v>ＰＣ管  １種  外圧Ｓ形  管径１，８００ｍｍ×長さ４，０００ｍｍ</v>
          </cell>
          <cell r="E340">
            <v>846000</v>
          </cell>
          <cell r="F340" t="str">
            <v>本</v>
          </cell>
          <cell r="H340">
            <v>846000</v>
          </cell>
          <cell r="I340" t="str">
            <v>本</v>
          </cell>
          <cell r="J340">
            <v>303</v>
          </cell>
        </row>
        <row r="341">
          <cell r="A341">
            <v>334</v>
          </cell>
          <cell r="B341">
            <v>1303110020</v>
          </cell>
          <cell r="C341" t="str">
            <v>材料</v>
          </cell>
          <cell r="D341" t="str">
            <v>鉄筋コンクリート台付管（バイコン台付管）       管径３００ｍｍ×長さ２，０００ｍｍ</v>
          </cell>
          <cell r="E341">
            <v>15400</v>
          </cell>
          <cell r="F341" t="str">
            <v>本</v>
          </cell>
          <cell r="G341" t="str">
            <v>÷2</v>
          </cell>
          <cell r="H341">
            <v>7700</v>
          </cell>
          <cell r="I341" t="str">
            <v>ｍ</v>
          </cell>
          <cell r="J341">
            <v>297</v>
          </cell>
          <cell r="K341" t="str">
            <v>単位補正後単価</v>
          </cell>
        </row>
        <row r="342">
          <cell r="A342">
            <v>335</v>
          </cell>
          <cell r="B342">
            <v>1303110050</v>
          </cell>
          <cell r="C342" t="str">
            <v>材料</v>
          </cell>
          <cell r="D342" t="str">
            <v>鉄筋コンクリート台付管（バイコン台付管）       管径４５０ｍｍ×長さ２，５００ｍｍ</v>
          </cell>
          <cell r="E342">
            <v>26500</v>
          </cell>
          <cell r="F342" t="str">
            <v>本</v>
          </cell>
          <cell r="G342" t="str">
            <v>÷2.5</v>
          </cell>
          <cell r="H342">
            <v>10600</v>
          </cell>
          <cell r="I342" t="str">
            <v>ｍ</v>
          </cell>
          <cell r="J342">
            <v>297</v>
          </cell>
          <cell r="K342" t="str">
            <v>単位補正後単価</v>
          </cell>
        </row>
        <row r="343">
          <cell r="A343">
            <v>336</v>
          </cell>
          <cell r="B343">
            <v>1303110070</v>
          </cell>
          <cell r="C343" t="str">
            <v>材料</v>
          </cell>
          <cell r="D343" t="str">
            <v>鉄筋コンクリート台付管（バイコン台付管）       管径６００ｍｍ×長さ２，５００ｍｍ</v>
          </cell>
          <cell r="E343">
            <v>44000</v>
          </cell>
          <cell r="F343" t="str">
            <v>本</v>
          </cell>
          <cell r="G343" t="str">
            <v>÷2.5</v>
          </cell>
          <cell r="H343">
            <v>17600</v>
          </cell>
          <cell r="I343" t="str">
            <v>ｍ</v>
          </cell>
          <cell r="J343">
            <v>297</v>
          </cell>
          <cell r="K343" t="str">
            <v>単位補正後単価</v>
          </cell>
        </row>
        <row r="344">
          <cell r="A344">
            <v>337</v>
          </cell>
          <cell r="B344">
            <v>1303110110</v>
          </cell>
          <cell r="C344" t="str">
            <v>材料</v>
          </cell>
          <cell r="D344" t="str">
            <v>鉄筋コンクリート台付管（バイコン台付管）       管径１，０００ｍｍ×長さ２，５００ｍｍ</v>
          </cell>
          <cell r="E344">
            <v>99300</v>
          </cell>
          <cell r="F344" t="str">
            <v>本</v>
          </cell>
          <cell r="G344" t="str">
            <v>÷2.5</v>
          </cell>
          <cell r="H344">
            <v>39720</v>
          </cell>
          <cell r="I344" t="str">
            <v>ｍ</v>
          </cell>
          <cell r="J344">
            <v>297</v>
          </cell>
          <cell r="K344" t="str">
            <v>単位補正後単価</v>
          </cell>
        </row>
        <row r="345">
          <cell r="A345">
            <v>338</v>
          </cell>
          <cell r="C345" t="str">
            <v>材料</v>
          </cell>
          <cell r="D345" t="str">
            <v>プレキャストマンホール 製品質量２，０００ｋｇ／基以下</v>
          </cell>
          <cell r="I345" t="str">
            <v>基</v>
          </cell>
          <cell r="K345" t="str">
            <v>部材単価は以下</v>
          </cell>
        </row>
        <row r="346">
          <cell r="A346">
            <v>338.1</v>
          </cell>
          <cell r="B346">
            <v>1319020216</v>
          </cell>
          <cell r="C346" t="str">
            <v>材料</v>
          </cell>
          <cell r="D346" t="str">
            <v>下水道用鉄筋コンクリート製組立マンホール        円形０号Ⅰ種（斜壁６００×７５０×３００ｍｍ)</v>
          </cell>
          <cell r="E346">
            <v>12700</v>
          </cell>
          <cell r="F346" t="str">
            <v>個</v>
          </cell>
          <cell r="H346">
            <v>12700</v>
          </cell>
          <cell r="I346" t="str">
            <v>個</v>
          </cell>
          <cell r="J346">
            <v>310</v>
          </cell>
          <cell r="K346" t="str">
            <v>【部材単価】
プレキャストマンホール
製品質量２,０００ｋｇ/基以下</v>
          </cell>
        </row>
        <row r="347">
          <cell r="A347">
            <v>338.2</v>
          </cell>
          <cell r="B347">
            <v>1319020222</v>
          </cell>
          <cell r="C347" t="str">
            <v>材料</v>
          </cell>
          <cell r="D347" t="str">
            <v>下水道用鉄筋コンクリート製組立マンホール       円形０号Ⅰ種（直壁７５０×３００ｍｍ)</v>
          </cell>
          <cell r="E347">
            <v>9620</v>
          </cell>
          <cell r="F347" t="str">
            <v>個</v>
          </cell>
          <cell r="H347">
            <v>9620</v>
          </cell>
          <cell r="I347" t="str">
            <v>個</v>
          </cell>
          <cell r="J347">
            <v>310</v>
          </cell>
        </row>
        <row r="348">
          <cell r="A348">
            <v>338.3</v>
          </cell>
          <cell r="B348">
            <v>1319020234</v>
          </cell>
          <cell r="C348" t="str">
            <v>材料</v>
          </cell>
          <cell r="D348" t="str">
            <v>下水道用鉄筋コンクリート製組立マンホール       円形０号Ⅰ種（管取付け壁７５０×６００ｍｍ)</v>
          </cell>
          <cell r="E348">
            <v>18100</v>
          </cell>
          <cell r="F348" t="str">
            <v>個</v>
          </cell>
          <cell r="H348">
            <v>18100</v>
          </cell>
          <cell r="I348" t="str">
            <v>個</v>
          </cell>
          <cell r="J348">
            <v>310</v>
          </cell>
        </row>
        <row r="349">
          <cell r="A349">
            <v>338.4</v>
          </cell>
          <cell r="B349">
            <v>1319020244</v>
          </cell>
          <cell r="C349" t="str">
            <v>材料</v>
          </cell>
          <cell r="D349" t="str">
            <v>下水道用鉄筋コンクリート製組立マンホール 円形０号Ⅰ種（底版）</v>
          </cell>
          <cell r="E349">
            <v>12300</v>
          </cell>
          <cell r="F349" t="str">
            <v>個</v>
          </cell>
          <cell r="H349">
            <v>12300</v>
          </cell>
          <cell r="I349" t="str">
            <v>個</v>
          </cell>
          <cell r="J349">
            <v>310</v>
          </cell>
        </row>
        <row r="350">
          <cell r="A350">
            <v>338.5</v>
          </cell>
          <cell r="B350">
            <v>1319020210</v>
          </cell>
          <cell r="C350" t="str">
            <v>材料</v>
          </cell>
          <cell r="D350" t="str">
            <v>調整リング  ６００×５０</v>
          </cell>
          <cell r="E350">
            <v>3440</v>
          </cell>
          <cell r="F350" t="str">
            <v>個</v>
          </cell>
          <cell r="H350">
            <v>3440</v>
          </cell>
          <cell r="I350" t="str">
            <v>個</v>
          </cell>
          <cell r="J350">
            <v>310</v>
          </cell>
        </row>
        <row r="351">
          <cell r="A351">
            <v>338.6</v>
          </cell>
          <cell r="B351">
            <v>1319069602</v>
          </cell>
          <cell r="C351" t="str">
            <v>材料</v>
          </cell>
          <cell r="D351" t="str">
            <v>下水道用マンホールふた  φ６００ｍｍ  浮上防止型かぎ付 Ｔ−２５</v>
          </cell>
          <cell r="E351">
            <v>66400</v>
          </cell>
          <cell r="F351" t="str">
            <v>組</v>
          </cell>
          <cell r="H351">
            <v>66400</v>
          </cell>
          <cell r="I351" t="str">
            <v>組</v>
          </cell>
          <cell r="J351">
            <v>314</v>
          </cell>
        </row>
        <row r="352">
          <cell r="A352">
            <v>339</v>
          </cell>
          <cell r="C352" t="str">
            <v>材料</v>
          </cell>
          <cell r="D352" t="str">
            <v>プレキャストマンホール       製品質量２，０００ｋｇ／基を超え４，０００ｋｇ／基以下</v>
          </cell>
          <cell r="I352" t="str">
            <v>基</v>
          </cell>
          <cell r="K352" t="str">
            <v>部材単価は以下</v>
          </cell>
        </row>
        <row r="353">
          <cell r="A353">
            <v>339.1</v>
          </cell>
          <cell r="B353">
            <v>1319020220</v>
          </cell>
          <cell r="C353" t="str">
            <v>材料</v>
          </cell>
          <cell r="D353" t="str">
            <v>下水道用鉄筋コンクリート製組立マンホール        円形０号Ⅰ種（斜壁６００×７５０×６００ｍｍ)</v>
          </cell>
          <cell r="E353">
            <v>22800</v>
          </cell>
          <cell r="F353" t="str">
            <v>個</v>
          </cell>
          <cell r="H353">
            <v>22800</v>
          </cell>
          <cell r="I353" t="str">
            <v>個</v>
          </cell>
          <cell r="J353">
            <v>310</v>
          </cell>
          <cell r="K353" t="str">
            <v>【部材単価】
プレキャストマンホール</v>
          </cell>
        </row>
        <row r="354">
          <cell r="A354">
            <v>339.2</v>
          </cell>
          <cell r="B354">
            <v>1319020232</v>
          </cell>
          <cell r="C354" t="str">
            <v>材料</v>
          </cell>
          <cell r="D354" t="str">
            <v>下水道用鉄筋コンクリート製組立マンホール       円形０号Ⅰ種（直壁７５０×１８００ｍｍ)</v>
          </cell>
          <cell r="E354">
            <v>46400</v>
          </cell>
          <cell r="F354" t="str">
            <v>個</v>
          </cell>
          <cell r="H354">
            <v>46400</v>
          </cell>
          <cell r="I354" t="str">
            <v>個</v>
          </cell>
          <cell r="J354">
            <v>310</v>
          </cell>
        </row>
        <row r="355">
          <cell r="A355">
            <v>339.3</v>
          </cell>
          <cell r="B355">
            <v>1319020242</v>
          </cell>
          <cell r="C355" t="str">
            <v>材料</v>
          </cell>
          <cell r="D355" t="str">
            <v>下水道用鉄筋コンクリート製組立マンホール        円形０号Ⅰ種（管取付け壁７５０×１８００ｍｍ)</v>
          </cell>
          <cell r="E355">
            <v>47200</v>
          </cell>
          <cell r="F355" t="str">
            <v>個</v>
          </cell>
          <cell r="H355">
            <v>47200</v>
          </cell>
          <cell r="I355" t="str">
            <v>個</v>
          </cell>
          <cell r="J355">
            <v>310</v>
          </cell>
        </row>
        <row r="356">
          <cell r="A356">
            <v>339.4</v>
          </cell>
          <cell r="B356">
            <v>1319020244</v>
          </cell>
          <cell r="C356" t="str">
            <v>材料</v>
          </cell>
          <cell r="D356" t="str">
            <v>下水道用鉄筋コンクリート製組立マンホール 円形０号Ⅰ種（底版）</v>
          </cell>
          <cell r="E356">
            <v>12300</v>
          </cell>
          <cell r="F356" t="str">
            <v>個</v>
          </cell>
          <cell r="H356">
            <v>12300</v>
          </cell>
          <cell r="I356" t="str">
            <v>個</v>
          </cell>
          <cell r="J356">
            <v>310</v>
          </cell>
          <cell r="K356" t="str">
            <v>製品質量２,０００ｋｇ/基を超え</v>
          </cell>
        </row>
        <row r="357">
          <cell r="A357">
            <v>339.5</v>
          </cell>
          <cell r="B357">
            <v>1319020214</v>
          </cell>
          <cell r="C357" t="str">
            <v>材料</v>
          </cell>
          <cell r="D357" t="str">
            <v>調整リング  ６００×１５０</v>
          </cell>
          <cell r="E357">
            <v>7600</v>
          </cell>
          <cell r="F357" t="str">
            <v>個</v>
          </cell>
          <cell r="H357">
            <v>7600</v>
          </cell>
          <cell r="I357" t="str">
            <v>個</v>
          </cell>
          <cell r="J357">
            <v>310</v>
          </cell>
          <cell r="K357" t="str">
            <v>４,０００ｋｇ/基以下</v>
          </cell>
        </row>
        <row r="358">
          <cell r="A358">
            <v>339.6</v>
          </cell>
          <cell r="B358">
            <v>1319069602</v>
          </cell>
          <cell r="C358" t="str">
            <v>材料</v>
          </cell>
          <cell r="D358" t="str">
            <v>下水道用マンホールふた  φ６００ｍｍ  浮上防止型かぎ付 Ｔ−２５</v>
          </cell>
          <cell r="E358">
            <v>66400</v>
          </cell>
          <cell r="F358" t="str">
            <v>組</v>
          </cell>
          <cell r="H358">
            <v>66400</v>
          </cell>
          <cell r="I358" t="str">
            <v>組</v>
          </cell>
          <cell r="J358">
            <v>314</v>
          </cell>
        </row>
        <row r="359">
          <cell r="A359">
            <v>340</v>
          </cell>
          <cell r="C359" t="str">
            <v>材料</v>
          </cell>
          <cell r="D359" t="str">
            <v>ボックスカルバート  ＲＣ  Ｂ３００×Ｈ３００×Ｌ２０００  Ｔ−２５  土被り０．２〜３．０ｍ</v>
          </cell>
          <cell r="H359" t="str">
            <v>国土交通省資料参照</v>
          </cell>
          <cell r="I359" t="str">
            <v>ｍ</v>
          </cell>
        </row>
        <row r="360">
          <cell r="A360">
            <v>341</v>
          </cell>
          <cell r="C360" t="str">
            <v>材料</v>
          </cell>
          <cell r="D360" t="str">
            <v>ボックスカルバート</v>
          </cell>
          <cell r="I360" t="str">
            <v>個</v>
          </cell>
        </row>
        <row r="361">
          <cell r="A361">
            <v>342</v>
          </cell>
          <cell r="B361">
            <v>1317012910</v>
          </cell>
          <cell r="C361" t="str">
            <v>材料</v>
          </cell>
          <cell r="D361" t="str">
            <v>ボックスカルバート  ＲＣ  Ｂ３０００×Ｈ２０００×Ｌ１０００  Ｔ−２５  土被り０．２〜３．０ｍ</v>
          </cell>
          <cell r="E361">
            <v>272000</v>
          </cell>
          <cell r="F361" t="str">
            <v>個</v>
          </cell>
          <cell r="H361">
            <v>272000</v>
          </cell>
          <cell r="I361" t="str">
            <v>個</v>
          </cell>
          <cell r="J361">
            <v>307</v>
          </cell>
        </row>
        <row r="362">
          <cell r="A362">
            <v>343</v>
          </cell>
          <cell r="B362">
            <v>1317010250</v>
          </cell>
          <cell r="C362" t="str">
            <v>材料</v>
          </cell>
          <cell r="D362" t="str">
            <v>ボックスカルバート  ＲＣ  Ｂ１５００×Ｈ１０００×Ｌ１５００  Ｔ−２５  土被り０．２〜３．０ｍ</v>
          </cell>
          <cell r="E362">
            <v>124000</v>
          </cell>
          <cell r="F362" t="str">
            <v>個</v>
          </cell>
          <cell r="H362">
            <v>124000</v>
          </cell>
          <cell r="I362" t="str">
            <v>個</v>
          </cell>
          <cell r="J362" t="str">
            <v>Web建設物価</v>
          </cell>
        </row>
        <row r="363">
          <cell r="A363">
            <v>344</v>
          </cell>
          <cell r="B363">
            <v>1317010255</v>
          </cell>
          <cell r="C363" t="str">
            <v>材料</v>
          </cell>
          <cell r="D363" t="str">
            <v>ボックスカルバート  ＲＣ  Ｂ１５００×Ｈ１５００×Ｌ１５００  Ｔ−２５  土被り０．２〜３．０ｍ</v>
          </cell>
          <cell r="E363">
            <v>143000</v>
          </cell>
          <cell r="F363" t="str">
            <v>個</v>
          </cell>
          <cell r="H363">
            <v>143000</v>
          </cell>
          <cell r="I363" t="str">
            <v>個</v>
          </cell>
          <cell r="J363" t="str">
            <v>Web建設物価</v>
          </cell>
        </row>
        <row r="364">
          <cell r="A364">
            <v>345</v>
          </cell>
          <cell r="C364" t="str">
            <v>材料</v>
          </cell>
          <cell r="D364" t="str">
            <v>ボックスカルバート  ＲＣ  Ｂ３０００×Ｈ２０００×Ｌ１５００  Ｔ−２５  土被り０．２〜３．０ｍ</v>
          </cell>
          <cell r="H364" t="str">
            <v>国土交通省資料参照</v>
          </cell>
          <cell r="I364" t="str">
            <v>個</v>
          </cell>
        </row>
        <row r="365">
          <cell r="A365">
            <v>346</v>
          </cell>
          <cell r="C365" t="str">
            <v>材料</v>
          </cell>
          <cell r="D365" t="str">
            <v>ボックスカルバート</v>
          </cell>
          <cell r="I365" t="str">
            <v>個</v>
          </cell>
        </row>
        <row r="366">
          <cell r="A366">
            <v>347</v>
          </cell>
          <cell r="B366">
            <v>1317012730</v>
          </cell>
          <cell r="C366" t="str">
            <v>材料</v>
          </cell>
          <cell r="D366" t="str">
            <v>ボックスカルバート  ＲＣ  Ｂ６００×Ｈ６００×Ｌ２０００  Ｔ−２５  土被り０．２〜３．０ｍ</v>
          </cell>
          <cell r="E366">
            <v>73900</v>
          </cell>
          <cell r="F366" t="str">
            <v>個</v>
          </cell>
          <cell r="H366">
            <v>73900</v>
          </cell>
          <cell r="I366" t="str">
            <v>個</v>
          </cell>
          <cell r="J366">
            <v>307</v>
          </cell>
        </row>
        <row r="367">
          <cell r="A367">
            <v>348</v>
          </cell>
          <cell r="B367">
            <v>1317012805</v>
          </cell>
          <cell r="C367" t="str">
            <v>材料</v>
          </cell>
          <cell r="D367" t="str">
            <v>ボックスカルバート  ＲＣ  Ｂ１５００×Ｈ１０００×Ｌ２０００  Ｔ−２５  土被り０．２〜３．０ｍ</v>
          </cell>
          <cell r="E367">
            <v>165000</v>
          </cell>
          <cell r="F367" t="str">
            <v>個</v>
          </cell>
          <cell r="H367">
            <v>165000</v>
          </cell>
          <cell r="I367" t="str">
            <v>個</v>
          </cell>
          <cell r="J367">
            <v>307</v>
          </cell>
        </row>
        <row r="368">
          <cell r="A368">
            <v>349</v>
          </cell>
          <cell r="B368">
            <v>1317012765</v>
          </cell>
          <cell r="C368" t="str">
            <v>材料</v>
          </cell>
          <cell r="D368" t="str">
            <v>ボックスカルバート  ＲＣ  Ｂ１０００×Ｈ１５００×Ｌ２０００  Ｔ−２５  土被り０．２〜３．０ｍ</v>
          </cell>
          <cell r="E368">
            <v>141000</v>
          </cell>
          <cell r="F368" t="str">
            <v>個</v>
          </cell>
          <cell r="H368">
            <v>141000</v>
          </cell>
          <cell r="I368" t="str">
            <v>個</v>
          </cell>
          <cell r="J368">
            <v>307</v>
          </cell>
        </row>
        <row r="369">
          <cell r="A369">
            <v>350</v>
          </cell>
          <cell r="B369">
            <v>1317012815</v>
          </cell>
          <cell r="C369" t="str">
            <v>材料</v>
          </cell>
          <cell r="D369" t="str">
            <v>ボックスカルバート  ＲＣ  Ｂ１５００×Ｈ１５００×Ｌ２０００  Ｔ−２５  土被り０．２〜３．０ｍ</v>
          </cell>
          <cell r="E369">
            <v>191000</v>
          </cell>
          <cell r="F369" t="str">
            <v>個</v>
          </cell>
          <cell r="H369">
            <v>191000</v>
          </cell>
          <cell r="I369" t="str">
            <v>個</v>
          </cell>
          <cell r="J369">
            <v>307</v>
          </cell>
        </row>
        <row r="370">
          <cell r="A370">
            <v>351</v>
          </cell>
          <cell r="B370">
            <v>1919031020</v>
          </cell>
          <cell r="C370" t="str">
            <v>材料</v>
          </cell>
          <cell r="D370" t="str">
            <v>コルゲートパイプ  円形１形  ４００ｍｍ  板厚２．０ｍｍ</v>
          </cell>
          <cell r="E370">
            <v>9110</v>
          </cell>
          <cell r="F370" t="str">
            <v>ｍ</v>
          </cell>
          <cell r="H370">
            <v>9110</v>
          </cell>
          <cell r="I370" t="str">
            <v>ｍ</v>
          </cell>
          <cell r="J370">
            <v>371</v>
          </cell>
        </row>
        <row r="371">
          <cell r="A371">
            <v>352</v>
          </cell>
          <cell r="B371">
            <v>1919031042</v>
          </cell>
          <cell r="C371" t="str">
            <v>材料</v>
          </cell>
          <cell r="D371" t="str">
            <v>コルゲートパイプ  円形１形  ８００ｍｍ  板厚２．７ｍｍ</v>
          </cell>
          <cell r="E371">
            <v>19800</v>
          </cell>
          <cell r="F371" t="str">
            <v>ｍ</v>
          </cell>
          <cell r="H371">
            <v>19800</v>
          </cell>
          <cell r="I371" t="str">
            <v>ｍ</v>
          </cell>
          <cell r="J371">
            <v>371</v>
          </cell>
        </row>
        <row r="372">
          <cell r="A372">
            <v>353</v>
          </cell>
          <cell r="B372">
            <v>1919031046</v>
          </cell>
          <cell r="C372" t="str">
            <v>材料</v>
          </cell>
          <cell r="D372" t="str">
            <v>コルゲートパイプ  円形１形  １，２００ｍｍ  板厚２．７ｍｍ</v>
          </cell>
          <cell r="E372">
            <v>28800</v>
          </cell>
          <cell r="F372" t="str">
            <v>ｍ</v>
          </cell>
          <cell r="H372">
            <v>28800</v>
          </cell>
          <cell r="I372" t="str">
            <v>ｍ</v>
          </cell>
          <cell r="J372">
            <v>371</v>
          </cell>
        </row>
        <row r="373">
          <cell r="A373">
            <v>354</v>
          </cell>
          <cell r="B373">
            <v>1919031066</v>
          </cell>
          <cell r="C373" t="str">
            <v>材料</v>
          </cell>
          <cell r="D373" t="str">
            <v>コルゲートパイプ  円形１形  １，３５０ｍｍ  板厚３．２ｍｍ</v>
          </cell>
          <cell r="E373">
            <v>37300</v>
          </cell>
          <cell r="F373" t="str">
            <v>ｍ</v>
          </cell>
          <cell r="H373">
            <v>37300</v>
          </cell>
          <cell r="I373" t="str">
            <v>ｍ</v>
          </cell>
          <cell r="J373">
            <v>371</v>
          </cell>
        </row>
        <row r="374">
          <cell r="A374">
            <v>355</v>
          </cell>
          <cell r="B374">
            <v>1919031068</v>
          </cell>
          <cell r="C374" t="str">
            <v>材料</v>
          </cell>
          <cell r="D374" t="str">
            <v>コルゲートパイプ  円形１形  １，５００ｍｍ  板厚３．２ｍｍ</v>
          </cell>
          <cell r="E374">
            <v>41100</v>
          </cell>
          <cell r="F374" t="str">
            <v>ｍ</v>
          </cell>
          <cell r="H374">
            <v>41100</v>
          </cell>
          <cell r="I374" t="str">
            <v>ｍ</v>
          </cell>
          <cell r="J374">
            <v>371</v>
          </cell>
        </row>
        <row r="375">
          <cell r="A375">
            <v>356</v>
          </cell>
          <cell r="B375">
            <v>1919031072</v>
          </cell>
          <cell r="C375" t="str">
            <v>材料</v>
          </cell>
          <cell r="D375" t="str">
            <v>コルゲートパイプ  円形１形  １，８００ｍｍ  板厚３．２ｍｍ</v>
          </cell>
          <cell r="E375">
            <v>48600</v>
          </cell>
          <cell r="F375" t="str">
            <v>ｍ</v>
          </cell>
          <cell r="H375">
            <v>48600</v>
          </cell>
          <cell r="I375" t="str">
            <v>ｍ</v>
          </cell>
          <cell r="J375">
            <v>371</v>
          </cell>
        </row>
        <row r="376">
          <cell r="A376">
            <v>357</v>
          </cell>
          <cell r="B376">
            <v>1919033054</v>
          </cell>
          <cell r="C376" t="str">
            <v>材料</v>
          </cell>
          <cell r="D376" t="str">
            <v>コルゲートパイプ  円形２形  ２，０００ｍｍ  板厚４．５ｍｍ</v>
          </cell>
          <cell r="E376">
            <v>117000</v>
          </cell>
          <cell r="F376" t="str">
            <v>ｍ</v>
          </cell>
          <cell r="H376">
            <v>117000</v>
          </cell>
          <cell r="I376" t="str">
            <v>ｍ</v>
          </cell>
          <cell r="J376">
            <v>371</v>
          </cell>
        </row>
        <row r="377">
          <cell r="A377">
            <v>358</v>
          </cell>
          <cell r="B377">
            <v>1919033056</v>
          </cell>
          <cell r="C377" t="str">
            <v>材料</v>
          </cell>
          <cell r="D377" t="str">
            <v>コルゲートパイプ  円形２形  ２，５００ｍｍ  板厚４．５ｍｍ</v>
          </cell>
          <cell r="E377">
            <v>142000</v>
          </cell>
          <cell r="F377" t="str">
            <v>ｍ</v>
          </cell>
          <cell r="H377">
            <v>142000</v>
          </cell>
          <cell r="I377" t="str">
            <v>ｍ</v>
          </cell>
          <cell r="J377">
            <v>371</v>
          </cell>
        </row>
        <row r="378">
          <cell r="A378">
            <v>359</v>
          </cell>
          <cell r="B378">
            <v>1919033058</v>
          </cell>
          <cell r="C378" t="str">
            <v>材料</v>
          </cell>
          <cell r="D378" t="str">
            <v>コルゲートパイプ  円形２形  ３，０００ｍｍ  板厚４．５ｍｍ</v>
          </cell>
          <cell r="E378">
            <v>166000</v>
          </cell>
          <cell r="F378" t="str">
            <v>ｍ</v>
          </cell>
          <cell r="H378">
            <v>166000</v>
          </cell>
          <cell r="I378" t="str">
            <v>ｍ</v>
          </cell>
          <cell r="J378">
            <v>371</v>
          </cell>
        </row>
        <row r="379">
          <cell r="A379">
            <v>360</v>
          </cell>
          <cell r="B379">
            <v>1919033060</v>
          </cell>
          <cell r="C379" t="str">
            <v>材料</v>
          </cell>
          <cell r="D379" t="str">
            <v>コルゲートパイプ  円形２形  ３，５００ｍｍ  板厚４．５ｍｍ</v>
          </cell>
          <cell r="E379">
            <v>200000</v>
          </cell>
          <cell r="F379" t="str">
            <v>ｍ</v>
          </cell>
          <cell r="H379">
            <v>200000</v>
          </cell>
          <cell r="I379" t="str">
            <v>ｍ</v>
          </cell>
          <cell r="J379">
            <v>371</v>
          </cell>
        </row>
        <row r="380">
          <cell r="A380">
            <v>361</v>
          </cell>
          <cell r="B380">
            <v>1919033062</v>
          </cell>
          <cell r="C380" t="str">
            <v>材料</v>
          </cell>
          <cell r="D380" t="str">
            <v>コルゲートパイプ  円形２形  ４，０００ｍｍ  板厚４．５ｍｍ</v>
          </cell>
          <cell r="E380">
            <v>225000</v>
          </cell>
          <cell r="F380" t="str">
            <v>ｍ</v>
          </cell>
          <cell r="H380">
            <v>225000</v>
          </cell>
          <cell r="I380" t="str">
            <v>ｍ</v>
          </cell>
          <cell r="J380">
            <v>371</v>
          </cell>
        </row>
        <row r="381">
          <cell r="A381">
            <v>362</v>
          </cell>
          <cell r="B381">
            <v>1919033064</v>
          </cell>
          <cell r="C381" t="str">
            <v>材料</v>
          </cell>
          <cell r="D381" t="str">
            <v>コルゲートパイプ  円形２形  ４，５００ｍｍ  板厚４．５ｍｍ</v>
          </cell>
          <cell r="E381">
            <v>250000</v>
          </cell>
          <cell r="F381" t="str">
            <v>ｍ</v>
          </cell>
          <cell r="H381">
            <v>250000</v>
          </cell>
          <cell r="I381" t="str">
            <v>ｍ</v>
          </cell>
          <cell r="J381">
            <v>371</v>
          </cell>
        </row>
        <row r="382">
          <cell r="A382">
            <v>363</v>
          </cell>
          <cell r="B382">
            <v>1919034076</v>
          </cell>
          <cell r="C382" t="str">
            <v>材料</v>
          </cell>
          <cell r="D382" t="str">
            <v>コルゲートパイプ  アーチ形  ２，０００ｍｍ  板厚４．５ｍｍ</v>
          </cell>
          <cell r="E382">
            <v>58600</v>
          </cell>
          <cell r="F382" t="str">
            <v>ｍ</v>
          </cell>
          <cell r="H382">
            <v>58600</v>
          </cell>
          <cell r="I382" t="str">
            <v>ｍ</v>
          </cell>
          <cell r="J382">
            <v>371</v>
          </cell>
        </row>
        <row r="383">
          <cell r="A383">
            <v>364</v>
          </cell>
          <cell r="B383">
            <v>1919034078</v>
          </cell>
          <cell r="C383" t="str">
            <v>材料</v>
          </cell>
          <cell r="D383" t="str">
            <v>コルゲートパイプ  アーチ形  ２，５００ｍｍ  板厚４．５ｍｍ</v>
          </cell>
          <cell r="E383">
            <v>71200</v>
          </cell>
          <cell r="F383" t="str">
            <v>ｍ</v>
          </cell>
          <cell r="H383">
            <v>71200</v>
          </cell>
          <cell r="I383" t="str">
            <v>ｍ</v>
          </cell>
          <cell r="J383">
            <v>371</v>
          </cell>
        </row>
        <row r="384">
          <cell r="A384">
            <v>365</v>
          </cell>
          <cell r="B384">
            <v>1919034080</v>
          </cell>
          <cell r="C384" t="str">
            <v>材料</v>
          </cell>
          <cell r="D384" t="str">
            <v>コルゲートパイプ  アーチ形  ３，０００ｍｍ  板厚４．５ｍｍ</v>
          </cell>
          <cell r="E384">
            <v>88100</v>
          </cell>
          <cell r="F384" t="str">
            <v>ｍ</v>
          </cell>
          <cell r="H384">
            <v>88100</v>
          </cell>
          <cell r="I384" t="str">
            <v>ｍ</v>
          </cell>
          <cell r="J384">
            <v>371</v>
          </cell>
        </row>
        <row r="385">
          <cell r="A385">
            <v>366</v>
          </cell>
          <cell r="B385">
            <v>1919034082</v>
          </cell>
          <cell r="C385" t="str">
            <v>材料</v>
          </cell>
          <cell r="D385" t="str">
            <v>コルゲートパイプ  アーチ形  ３，５００ｍｍ  板厚４．５ｍｍ</v>
          </cell>
          <cell r="E385">
            <v>100000</v>
          </cell>
          <cell r="F385" t="str">
            <v>ｍ</v>
          </cell>
          <cell r="H385">
            <v>100000</v>
          </cell>
          <cell r="I385" t="str">
            <v>ｍ</v>
          </cell>
          <cell r="J385">
            <v>371</v>
          </cell>
        </row>
        <row r="386">
          <cell r="A386">
            <v>367</v>
          </cell>
          <cell r="B386">
            <v>1919034084</v>
          </cell>
          <cell r="C386" t="str">
            <v>材料</v>
          </cell>
          <cell r="D386" t="str">
            <v>コルゲートパイプ  アーチ形  ４，０００ｍｍ  板厚４．５ｍｍ</v>
          </cell>
          <cell r="E386">
            <v>112000</v>
          </cell>
          <cell r="F386" t="str">
            <v>ｍ</v>
          </cell>
          <cell r="H386">
            <v>112000</v>
          </cell>
          <cell r="I386" t="str">
            <v>ｍ</v>
          </cell>
          <cell r="J386">
            <v>371</v>
          </cell>
        </row>
        <row r="387">
          <cell r="A387">
            <v>368</v>
          </cell>
          <cell r="B387">
            <v>1919034086</v>
          </cell>
          <cell r="C387" t="str">
            <v>材料</v>
          </cell>
          <cell r="D387" t="str">
            <v>コルゲートパイプ  アーチ形  ４，５００ｍｍ  板厚４．５ｍｍ</v>
          </cell>
          <cell r="E387">
            <v>125000</v>
          </cell>
          <cell r="F387" t="str">
            <v>ｍ</v>
          </cell>
          <cell r="H387">
            <v>125000</v>
          </cell>
          <cell r="I387" t="str">
            <v>ｍ</v>
          </cell>
          <cell r="J387">
            <v>371</v>
          </cell>
        </row>
        <row r="388">
          <cell r="A388">
            <v>369</v>
          </cell>
          <cell r="B388">
            <v>1601011010</v>
          </cell>
          <cell r="C388" t="str">
            <v>材料</v>
          </cell>
          <cell r="D388" t="str">
            <v>コルゲートＵ型フリューム  Ａ形  ３５０×３５０ｍｍ  板厚１．６ｍｍ</v>
          </cell>
          <cell r="E388">
            <v>5650</v>
          </cell>
          <cell r="F388" t="str">
            <v>ｍ</v>
          </cell>
          <cell r="H388">
            <v>5650</v>
          </cell>
          <cell r="I388" t="str">
            <v>ｍ</v>
          </cell>
          <cell r="J388">
            <v>372</v>
          </cell>
        </row>
        <row r="389">
          <cell r="A389">
            <v>370</v>
          </cell>
          <cell r="B389">
            <v>1601011020</v>
          </cell>
          <cell r="C389" t="str">
            <v>材料</v>
          </cell>
          <cell r="D389" t="str">
            <v>コルゲートＵ型フリューム  Ａ形  ４００×４００ｍｍ  板厚１．６ｍｍ</v>
          </cell>
          <cell r="E389">
            <v>6610</v>
          </cell>
          <cell r="F389" t="str">
            <v>ｍ</v>
          </cell>
          <cell r="H389">
            <v>6610</v>
          </cell>
          <cell r="I389" t="str">
            <v>ｍ</v>
          </cell>
          <cell r="J389">
            <v>372</v>
          </cell>
        </row>
        <row r="390">
          <cell r="A390">
            <v>371</v>
          </cell>
          <cell r="B390">
            <v>1601011040</v>
          </cell>
          <cell r="C390" t="str">
            <v>材料</v>
          </cell>
          <cell r="D390" t="str">
            <v>コルゲートＵ型フリューム  Ａ形  ５００×５００ｍｍ  板厚１．６ｍｍ</v>
          </cell>
          <cell r="E390">
            <v>8000</v>
          </cell>
          <cell r="F390" t="str">
            <v>ｍ</v>
          </cell>
          <cell r="H390">
            <v>8000</v>
          </cell>
          <cell r="I390" t="str">
            <v>ｍ</v>
          </cell>
          <cell r="J390">
            <v>372</v>
          </cell>
        </row>
        <row r="391">
          <cell r="A391">
            <v>372</v>
          </cell>
          <cell r="B391">
            <v>1601011060</v>
          </cell>
          <cell r="C391" t="str">
            <v>材料</v>
          </cell>
          <cell r="D391" t="str">
            <v>コルゲートＵ型フリューム  Ａ形  ６００×６００ｍｍ  板厚１．６ｍｍ</v>
          </cell>
          <cell r="E391">
            <v>9390</v>
          </cell>
          <cell r="F391" t="str">
            <v>ｍ</v>
          </cell>
          <cell r="H391">
            <v>9390</v>
          </cell>
          <cell r="I391" t="str">
            <v>ｍ</v>
          </cell>
          <cell r="J391">
            <v>372</v>
          </cell>
        </row>
        <row r="392">
          <cell r="A392">
            <v>373</v>
          </cell>
          <cell r="B392">
            <v>1601011080</v>
          </cell>
          <cell r="C392" t="str">
            <v>材料</v>
          </cell>
          <cell r="D392" t="str">
            <v>コルゲートＵ型フリューム  Ａ形  ７００×７００ｍｍ  板厚１．６ｍｍ</v>
          </cell>
          <cell r="E392">
            <v>10900</v>
          </cell>
          <cell r="F392" t="str">
            <v>ｍ</v>
          </cell>
          <cell r="H392">
            <v>10900</v>
          </cell>
          <cell r="I392" t="str">
            <v>ｍ</v>
          </cell>
          <cell r="J392">
            <v>372</v>
          </cell>
        </row>
        <row r="393">
          <cell r="A393">
            <v>374</v>
          </cell>
          <cell r="B393">
            <v>1601012460</v>
          </cell>
          <cell r="C393" t="str">
            <v>材料</v>
          </cell>
          <cell r="D393" t="str">
            <v>コルゲートＵ型フリューム  Ｂ形  ８００×７５０ｍｍ  板厚１．６ｍｍ</v>
          </cell>
          <cell r="E393">
            <v>11000</v>
          </cell>
          <cell r="F393" t="str">
            <v>ｍ</v>
          </cell>
          <cell r="H393">
            <v>11000</v>
          </cell>
          <cell r="I393" t="str">
            <v>ｍ</v>
          </cell>
          <cell r="J393">
            <v>372</v>
          </cell>
        </row>
        <row r="394">
          <cell r="A394">
            <v>375</v>
          </cell>
          <cell r="B394">
            <v>1601012470</v>
          </cell>
          <cell r="C394" t="str">
            <v>材料</v>
          </cell>
          <cell r="D394" t="str">
            <v>コルゲートＵ型フリューム  Ｂ形  ９００×８００ｍｍ  板厚１．６ｍｍ</v>
          </cell>
          <cell r="E394">
            <v>12200</v>
          </cell>
          <cell r="F394" t="str">
            <v>ｍ</v>
          </cell>
          <cell r="H394">
            <v>12200</v>
          </cell>
          <cell r="I394" t="str">
            <v>ｍ</v>
          </cell>
          <cell r="J394">
            <v>372</v>
          </cell>
        </row>
        <row r="395">
          <cell r="A395">
            <v>376</v>
          </cell>
          <cell r="B395">
            <v>1601012490</v>
          </cell>
          <cell r="C395" t="str">
            <v>材料</v>
          </cell>
          <cell r="D395" t="str">
            <v>コルゲートＵ型フリューム  Ｂ形  １，０００×８５０ｍｍ  板厚１．６ｍｍ</v>
          </cell>
          <cell r="E395">
            <v>13300</v>
          </cell>
          <cell r="F395" t="str">
            <v>ｍ</v>
          </cell>
          <cell r="H395">
            <v>13300</v>
          </cell>
          <cell r="I395" t="str">
            <v>ｍ</v>
          </cell>
          <cell r="J395">
            <v>372</v>
          </cell>
        </row>
        <row r="396">
          <cell r="A396">
            <v>377</v>
          </cell>
          <cell r="B396">
            <v>1917030015</v>
          </cell>
          <cell r="C396" t="str">
            <v>材料</v>
          </cell>
          <cell r="D396" t="str">
            <v>暗渠排水管  直管  呼び径７５ｍｍ  ポリエチレン吸水管</v>
          </cell>
          <cell r="E396">
            <v>305</v>
          </cell>
          <cell r="F396" t="str">
            <v>ｍ</v>
          </cell>
          <cell r="H396">
            <v>305</v>
          </cell>
          <cell r="I396" t="str">
            <v>ｍ</v>
          </cell>
          <cell r="J396">
            <v>375</v>
          </cell>
        </row>
        <row r="397">
          <cell r="A397">
            <v>378</v>
          </cell>
          <cell r="B397">
            <v>1917030055</v>
          </cell>
          <cell r="C397" t="str">
            <v>材料</v>
          </cell>
          <cell r="D397" t="str">
            <v>暗渠排水管  直管  呼び径３００ｍｍ  ポリエチレン吸水管</v>
          </cell>
          <cell r="E397">
            <v>3150</v>
          </cell>
          <cell r="F397" t="str">
            <v>ｍ</v>
          </cell>
          <cell r="H397">
            <v>3150</v>
          </cell>
          <cell r="I397" t="str">
            <v>ｍ</v>
          </cell>
          <cell r="J397">
            <v>375</v>
          </cell>
        </row>
        <row r="398">
          <cell r="A398">
            <v>379</v>
          </cell>
          <cell r="B398">
            <v>1917030305</v>
          </cell>
          <cell r="C398" t="str">
            <v>材料</v>
          </cell>
          <cell r="D398" t="str">
            <v>暗渠排水管  波状管  呼び径７５ｍｍ  高密度ポリエチレン管（シングル構造）</v>
          </cell>
          <cell r="E398">
            <v>490</v>
          </cell>
          <cell r="F398" t="str">
            <v>ｍ</v>
          </cell>
          <cell r="H398">
            <v>490</v>
          </cell>
          <cell r="I398" t="str">
            <v>ｍ</v>
          </cell>
          <cell r="J398">
            <v>374</v>
          </cell>
        </row>
        <row r="399">
          <cell r="A399">
            <v>380</v>
          </cell>
          <cell r="B399">
            <v>1917030330</v>
          </cell>
          <cell r="C399" t="str">
            <v>材料</v>
          </cell>
          <cell r="D399" t="str">
            <v>暗渠排水管  波状管  呼び径３００ｍｍ  高密度ポリエチレン管（シングル構造）</v>
          </cell>
          <cell r="E399">
            <v>3160</v>
          </cell>
          <cell r="F399" t="str">
            <v>ｍ</v>
          </cell>
          <cell r="H399">
            <v>3160</v>
          </cell>
          <cell r="I399" t="str">
            <v>ｍ</v>
          </cell>
          <cell r="J399">
            <v>374</v>
          </cell>
        </row>
        <row r="400">
          <cell r="A400">
            <v>381</v>
          </cell>
          <cell r="B400">
            <v>1917030350</v>
          </cell>
          <cell r="C400" t="str">
            <v>材料</v>
          </cell>
          <cell r="D400" t="str">
            <v>暗渠排水管  波状管  呼び径５００ｍｍ  高密度ポリエチレン管（シングル構造）</v>
          </cell>
          <cell r="E400">
            <v>8510</v>
          </cell>
          <cell r="F400" t="str">
            <v>ｍ</v>
          </cell>
          <cell r="H400">
            <v>8510</v>
          </cell>
          <cell r="I400" t="str">
            <v>ｍ</v>
          </cell>
          <cell r="J400">
            <v>374</v>
          </cell>
        </row>
        <row r="401">
          <cell r="A401">
            <v>382</v>
          </cell>
          <cell r="C401" t="str">
            <v>材料</v>
          </cell>
          <cell r="D401" t="str">
            <v>連結金具（根固めブロック用）  φ１６</v>
          </cell>
          <cell r="H401" t="str">
            <v>国土交通省資料参照</v>
          </cell>
          <cell r="I401" t="str">
            <v>個</v>
          </cell>
        </row>
        <row r="402">
          <cell r="A402">
            <v>383</v>
          </cell>
          <cell r="B402">
            <v>1003071270</v>
          </cell>
          <cell r="C402" t="str">
            <v>材料</v>
          </cell>
          <cell r="D402" t="str">
            <v>鉄線じゃかご  円筒形じゃかご  ＧＳ−３  線径４．０ｍｍ（♯８）  網目１３ｃｍ  径６０ｃｍ</v>
          </cell>
          <cell r="E402">
            <v>970</v>
          </cell>
          <cell r="F402" t="str">
            <v>ｍ</v>
          </cell>
          <cell r="H402">
            <v>970</v>
          </cell>
          <cell r="I402" t="str">
            <v>ｍ</v>
          </cell>
          <cell r="J402" t="str">
            <v>Web建設物価</v>
          </cell>
        </row>
        <row r="403">
          <cell r="A403">
            <v>384</v>
          </cell>
          <cell r="B403">
            <v>1003071190</v>
          </cell>
          <cell r="C403" t="str">
            <v>材料</v>
          </cell>
          <cell r="D403" t="str">
            <v>鉄線じゃかご  円筒形じゃかご  ＧＳ−７  線径４．０ｍｍ（♯８）  網目１３ｃｍ  径４５ｃｍ</v>
          </cell>
          <cell r="E403">
            <v>980</v>
          </cell>
          <cell r="F403" t="str">
            <v>ｍ</v>
          </cell>
          <cell r="H403">
            <v>980</v>
          </cell>
          <cell r="I403" t="str">
            <v>ｍ</v>
          </cell>
          <cell r="J403">
            <v>342</v>
          </cell>
        </row>
        <row r="404">
          <cell r="A404">
            <v>385</v>
          </cell>
          <cell r="B404">
            <v>1003072400</v>
          </cell>
          <cell r="C404" t="str">
            <v>材料</v>
          </cell>
          <cell r="D404" t="str">
            <v>ふとんかご  角形パネルタイプ  ＧＳ−３  線径４．０ｍｍ（＃８）  網目１３ｃｍ  ４０ｃｍ×１２０ｃｍ</v>
          </cell>
          <cell r="E404">
            <v>3000</v>
          </cell>
          <cell r="F404" t="str">
            <v>ｍ</v>
          </cell>
          <cell r="H404">
            <v>3000</v>
          </cell>
          <cell r="I404" t="str">
            <v>ｍ</v>
          </cell>
          <cell r="J404" t="str">
            <v>Web建設物価</v>
          </cell>
        </row>
        <row r="405">
          <cell r="A405">
            <v>386</v>
          </cell>
          <cell r="B405">
            <v>1003072150</v>
          </cell>
          <cell r="C405" t="str">
            <v>材料</v>
          </cell>
          <cell r="D405" t="str">
            <v>ふとんかご  角形パネルタイプ  ＧＳ−３  線径４．０ｍｍ（＃８）  網目１３ｃｍ  ５０ｃｍ×１２０ｃｍ</v>
          </cell>
          <cell r="E405">
            <v>3130</v>
          </cell>
          <cell r="F405" t="str">
            <v>ｍ</v>
          </cell>
          <cell r="H405">
            <v>3130</v>
          </cell>
          <cell r="I405" t="str">
            <v>ｍ</v>
          </cell>
          <cell r="J405">
            <v>342</v>
          </cell>
        </row>
        <row r="406">
          <cell r="A406">
            <v>387</v>
          </cell>
          <cell r="B406">
            <v>1003072420</v>
          </cell>
          <cell r="C406" t="str">
            <v>材料</v>
          </cell>
          <cell r="D406" t="str">
            <v>ふとんかご  角形パネルタイプ  ＧＳ−３  線径４．０ｍｍ（＃８）  網目１３ｃｍ  ６０ｃｍ×１２０ｃｍ</v>
          </cell>
          <cell r="E406">
            <v>3290</v>
          </cell>
          <cell r="F406" t="str">
            <v>ｍ</v>
          </cell>
          <cell r="H406">
            <v>3290</v>
          </cell>
          <cell r="I406" t="str">
            <v>ｍ</v>
          </cell>
          <cell r="J406" t="str">
            <v>Web建設物価</v>
          </cell>
        </row>
        <row r="407">
          <cell r="A407">
            <v>388</v>
          </cell>
          <cell r="B407">
            <v>1003110010</v>
          </cell>
          <cell r="C407" t="str">
            <v>材料</v>
          </cell>
          <cell r="D407" t="str">
            <v>かごマット（スロープ型）  ｔ＝３０ｃｍ  めっき鉄線</v>
          </cell>
          <cell r="E407">
            <v>4480</v>
          </cell>
          <cell r="F407" t="str">
            <v>ｍ２</v>
          </cell>
          <cell r="H407">
            <v>4480</v>
          </cell>
          <cell r="I407" t="str">
            <v>ｍ２</v>
          </cell>
          <cell r="J407">
            <v>343</v>
          </cell>
        </row>
        <row r="408">
          <cell r="A408">
            <v>389</v>
          </cell>
          <cell r="B408">
            <v>1003110020</v>
          </cell>
          <cell r="C408" t="str">
            <v>材料</v>
          </cell>
          <cell r="D408" t="str">
            <v>かごマット（スロープ型）  ｔ＝５０ｃｍ  めっき鉄線</v>
          </cell>
          <cell r="E408">
            <v>5850</v>
          </cell>
          <cell r="F408" t="str">
            <v>ｍ２</v>
          </cell>
          <cell r="H408">
            <v>5850</v>
          </cell>
          <cell r="I408" t="str">
            <v>ｍ２</v>
          </cell>
          <cell r="J408">
            <v>343</v>
          </cell>
        </row>
        <row r="409">
          <cell r="A409">
            <v>390</v>
          </cell>
          <cell r="B409">
            <v>1003140010</v>
          </cell>
          <cell r="C409" t="str">
            <v>材料</v>
          </cell>
          <cell r="D409" t="str">
            <v>袋詰⽟石用袋材  ２ｔ用（長期性能型）</v>
          </cell>
          <cell r="E409">
            <v>8500</v>
          </cell>
          <cell r="F409" t="str">
            <v>袋</v>
          </cell>
          <cell r="H409">
            <v>8500</v>
          </cell>
          <cell r="I409" t="str">
            <v>袋</v>
          </cell>
          <cell r="J409">
            <v>343</v>
          </cell>
        </row>
        <row r="410">
          <cell r="A410">
            <v>391</v>
          </cell>
          <cell r="B410">
            <v>1003140015</v>
          </cell>
          <cell r="C410" t="str">
            <v>材料</v>
          </cell>
          <cell r="D410" t="str">
            <v>袋詰⽟石用袋材  ３ｔ用（長期性能型）</v>
          </cell>
          <cell r="E410">
            <v>13900</v>
          </cell>
          <cell r="F410" t="str">
            <v>袋</v>
          </cell>
          <cell r="H410">
            <v>13900</v>
          </cell>
          <cell r="I410" t="str">
            <v>袋</v>
          </cell>
          <cell r="J410">
            <v>343</v>
          </cell>
        </row>
        <row r="411">
          <cell r="A411">
            <v>392</v>
          </cell>
          <cell r="B411">
            <v>1903031020</v>
          </cell>
          <cell r="C411" t="str">
            <v>材料</v>
          </cell>
          <cell r="D411" t="str">
            <v>間骡ブロック  高さ２５０×幅４００×控３５０  滑面</v>
          </cell>
          <cell r="E411">
            <v>600</v>
          </cell>
          <cell r="F411" t="str">
            <v>個</v>
          </cell>
          <cell r="G411" t="str">
            <v>×10</v>
          </cell>
          <cell r="H411">
            <v>6000</v>
          </cell>
          <cell r="I411" t="str">
            <v>ｍ２</v>
          </cell>
          <cell r="J411">
            <v>351</v>
          </cell>
          <cell r="K411" t="str">
            <v>単位補正後単価</v>
          </cell>
        </row>
        <row r="412">
          <cell r="A412">
            <v>393</v>
          </cell>
          <cell r="B412">
            <v>1905021602</v>
          </cell>
          <cell r="C412" t="str">
            <v>材料</v>
          </cell>
          <cell r="D412" t="str">
            <v>大型積ブロック  控５００ｍｍ</v>
          </cell>
          <cell r="E412">
            <v>13800</v>
          </cell>
          <cell r="F412" t="str">
            <v>個</v>
          </cell>
          <cell r="G412" t="str">
            <v>÷1</v>
          </cell>
          <cell r="H412">
            <v>13800</v>
          </cell>
          <cell r="I412" t="str">
            <v>ｍ２</v>
          </cell>
          <cell r="J412">
            <v>353</v>
          </cell>
          <cell r="K412" t="str">
            <v>単位補正後単価</v>
          </cell>
        </row>
        <row r="413">
          <cell r="A413">
            <v>394</v>
          </cell>
          <cell r="B413">
            <v>1907017404</v>
          </cell>
          <cell r="C413" t="str">
            <v>材料</v>
          </cell>
          <cell r="D413" t="str">
            <v>平ブロック  厚さ１００ｍｍ</v>
          </cell>
          <cell r="E413">
            <v>4670</v>
          </cell>
          <cell r="F413" t="str">
            <v>ｍ２</v>
          </cell>
          <cell r="H413">
            <v>4670</v>
          </cell>
          <cell r="I413" t="str">
            <v>ｍ２</v>
          </cell>
          <cell r="J413">
            <v>354</v>
          </cell>
        </row>
        <row r="414">
          <cell r="A414">
            <v>395</v>
          </cell>
          <cell r="B414">
            <v>1001010008</v>
          </cell>
          <cell r="C414" t="str">
            <v>材料</v>
          </cell>
          <cell r="D414" t="str">
            <v>連節ブロック  厚さ２２０ｍｍ</v>
          </cell>
          <cell r="E414">
            <v>4490</v>
          </cell>
          <cell r="F414" t="str">
            <v>ｍ２</v>
          </cell>
          <cell r="H414">
            <v>4490</v>
          </cell>
          <cell r="I414" t="str">
            <v>ｍ２</v>
          </cell>
          <cell r="J414">
            <v>355</v>
          </cell>
        </row>
        <row r="415">
          <cell r="A415">
            <v>396</v>
          </cell>
          <cell r="B415">
            <v>1905030138</v>
          </cell>
          <cell r="C415" t="str">
            <v>材料</v>
          </cell>
          <cell r="D415" t="str">
            <v>コンクリート擁壁 宅認（ｑ＝１０ｋＮ／ｍ２）１０００型（Ｌ＝２．０ｍ）</v>
          </cell>
          <cell r="E415">
            <v>36000</v>
          </cell>
          <cell r="F415" t="str">
            <v>個</v>
          </cell>
          <cell r="H415">
            <v>36000</v>
          </cell>
          <cell r="I415" t="str">
            <v>個</v>
          </cell>
          <cell r="J415">
            <v>344</v>
          </cell>
        </row>
        <row r="416">
          <cell r="A416">
            <v>397</v>
          </cell>
          <cell r="B416">
            <v>1905030148</v>
          </cell>
          <cell r="C416" t="str">
            <v>材料</v>
          </cell>
          <cell r="D416" t="str">
            <v>コンクリート擁壁 宅認（ｑ＝１０ｋＮ／ｍ２）１６００型（Ｌ＝２．０ｍ）</v>
          </cell>
          <cell r="E416">
            <v>67800</v>
          </cell>
          <cell r="F416" t="str">
            <v>個</v>
          </cell>
          <cell r="H416">
            <v>67800</v>
          </cell>
          <cell r="I416" t="str">
            <v>個</v>
          </cell>
          <cell r="J416">
            <v>344</v>
          </cell>
        </row>
        <row r="417">
          <cell r="A417">
            <v>398</v>
          </cell>
          <cell r="B417">
            <v>1905030164</v>
          </cell>
          <cell r="C417" t="str">
            <v>材料</v>
          </cell>
          <cell r="D417" t="str">
            <v>コンクリート擁壁 宅認（ｑ＝１０ｋＮ／ｍ２）２５００型（Ｌ＝２．０ｍ）</v>
          </cell>
          <cell r="E417">
            <v>124000</v>
          </cell>
          <cell r="F417" t="str">
            <v>個</v>
          </cell>
          <cell r="H417">
            <v>124000</v>
          </cell>
          <cell r="I417" t="str">
            <v>個</v>
          </cell>
          <cell r="J417">
            <v>344</v>
          </cell>
        </row>
        <row r="418">
          <cell r="A418">
            <v>399</v>
          </cell>
          <cell r="B418">
            <v>1905030182</v>
          </cell>
          <cell r="C418" t="str">
            <v>材料</v>
          </cell>
          <cell r="D418" t="str">
            <v>コンクリート擁壁        ハイタッチウォール宅認（ｑ＝１０ｋＮ／ｍ２）４２５０型（Ｌ＝２．０ｍ）</v>
          </cell>
          <cell r="E418">
            <v>326000</v>
          </cell>
          <cell r="F418" t="str">
            <v>個</v>
          </cell>
          <cell r="H418">
            <v>326000</v>
          </cell>
          <cell r="I418" t="str">
            <v>個</v>
          </cell>
          <cell r="J418">
            <v>344</v>
          </cell>
        </row>
        <row r="419">
          <cell r="A419">
            <v>400</v>
          </cell>
          <cell r="B419">
            <v>1913010004</v>
          </cell>
          <cell r="C419" t="str">
            <v>材料</v>
          </cell>
          <cell r="D419" t="str">
            <v>土木安定シート・ネット  ナイロン・ポリエステル系  １４７０Ｎ／３ｃｍ</v>
          </cell>
          <cell r="E419">
            <v>380</v>
          </cell>
          <cell r="F419" t="str">
            <v>ｍ２</v>
          </cell>
          <cell r="H419">
            <v>380</v>
          </cell>
          <cell r="I419" t="str">
            <v>ｍ２</v>
          </cell>
          <cell r="J419">
            <v>379</v>
          </cell>
        </row>
        <row r="420">
          <cell r="A420">
            <v>401</v>
          </cell>
          <cell r="B420">
            <v>1913010020</v>
          </cell>
          <cell r="C420" t="str">
            <v>材料</v>
          </cell>
          <cell r="D420" t="str">
            <v>被覆シート  長繊維不織布  ２４５Ｎ／５ｃｍ</v>
          </cell>
          <cell r="E420">
            <v>250</v>
          </cell>
          <cell r="F420" t="str">
            <v>ｍ２</v>
          </cell>
          <cell r="H420">
            <v>250</v>
          </cell>
          <cell r="I420" t="str">
            <v>ｍ２</v>
          </cell>
          <cell r="J420">
            <v>379</v>
          </cell>
        </row>
        <row r="421">
          <cell r="A421">
            <v>402</v>
          </cell>
          <cell r="B421">
            <v>1913030016</v>
          </cell>
          <cell r="C421" t="str">
            <v>材料</v>
          </cell>
          <cell r="D421" t="str">
            <v>吸出し防止材  合繊不織布  ｔ＝１０ｍｍ  ９．８ｋＮ／ｍ</v>
          </cell>
          <cell r="E421">
            <v>540</v>
          </cell>
          <cell r="F421" t="str">
            <v>ｍ２</v>
          </cell>
          <cell r="H421">
            <v>540</v>
          </cell>
          <cell r="I421" t="str">
            <v>ｍ２</v>
          </cell>
          <cell r="J421">
            <v>379</v>
          </cell>
        </row>
        <row r="422">
          <cell r="A422">
            <v>403</v>
          </cell>
          <cell r="B422">
            <v>1913060050</v>
          </cell>
          <cell r="C422" t="str">
            <v>材料</v>
          </cell>
          <cell r="D422" t="str">
            <v>遮水シート  厚１．０＋１０．０ｍｍ</v>
          </cell>
          <cell r="E422">
            <v>2040</v>
          </cell>
          <cell r="F422" t="str">
            <v>ｍ２</v>
          </cell>
          <cell r="H422">
            <v>2040</v>
          </cell>
          <cell r="I422" t="str">
            <v>ｍ２</v>
          </cell>
          <cell r="J422">
            <v>383</v>
          </cell>
        </row>
        <row r="423">
          <cell r="A423">
            <v>404</v>
          </cell>
          <cell r="B423">
            <v>1913060050</v>
          </cell>
          <cell r="C423" t="str">
            <v>材料</v>
          </cell>
          <cell r="D423" t="str">
            <v>止水シート  ｔ＝１ｍｍ</v>
          </cell>
          <cell r="E423">
            <v>2040</v>
          </cell>
          <cell r="F423" t="str">
            <v>ｍ２</v>
          </cell>
          <cell r="H423">
            <v>2040</v>
          </cell>
          <cell r="I423" t="str">
            <v>ｍ２</v>
          </cell>
          <cell r="J423">
            <v>383</v>
          </cell>
          <cell r="K423" t="str">
            <v>遮水シート単価</v>
          </cell>
        </row>
        <row r="424">
          <cell r="A424">
            <v>405</v>
          </cell>
          <cell r="B424">
            <v>209010010</v>
          </cell>
          <cell r="C424" t="str">
            <v>材料</v>
          </cell>
          <cell r="D424" t="str">
            <v>セメント系固化材 一般軟弱土用・フレコン・１トンパック</v>
          </cell>
          <cell r="E424">
            <v>12200</v>
          </cell>
          <cell r="F424" t="str">
            <v>ｔ</v>
          </cell>
          <cell r="H424">
            <v>12200</v>
          </cell>
          <cell r="I424" t="str">
            <v>ｔ</v>
          </cell>
          <cell r="J424">
            <v>361</v>
          </cell>
        </row>
        <row r="425">
          <cell r="A425">
            <v>406</v>
          </cell>
          <cell r="B425">
            <v>207016202</v>
          </cell>
          <cell r="C425" t="str">
            <v>材料</v>
          </cell>
          <cell r="D425" t="str">
            <v>ベントナイト  ２５ｋｇ／袋  メッシュ２００</v>
          </cell>
          <cell r="E425">
            <v>25400</v>
          </cell>
          <cell r="F425" t="str">
            <v>ｔ</v>
          </cell>
          <cell r="G425" t="str">
            <v>÷40</v>
          </cell>
          <cell r="H425">
            <v>635</v>
          </cell>
          <cell r="I425" t="str">
            <v>袋</v>
          </cell>
          <cell r="J425">
            <v>363</v>
          </cell>
          <cell r="K425" t="str">
            <v>単位補正後単価</v>
          </cell>
        </row>
        <row r="426">
          <cell r="A426">
            <v>407</v>
          </cell>
          <cell r="B426">
            <v>311110205</v>
          </cell>
          <cell r="C426" t="str">
            <v>材料</v>
          </cell>
          <cell r="D426" t="str">
            <v>起泡剤  アルミ粉</v>
          </cell>
          <cell r="E426">
            <v>1800</v>
          </cell>
          <cell r="F426" t="str">
            <v>ｋｇ</v>
          </cell>
          <cell r="H426">
            <v>1800</v>
          </cell>
          <cell r="I426" t="str">
            <v>ｋｇ</v>
          </cell>
          <cell r="J426">
            <v>116</v>
          </cell>
        </row>
        <row r="427">
          <cell r="A427">
            <v>408</v>
          </cell>
          <cell r="B427">
            <v>311120205</v>
          </cell>
          <cell r="C427" t="str">
            <v>材料</v>
          </cell>
          <cell r="D427" t="str">
            <v>繊維材  モルタル添加剤</v>
          </cell>
          <cell r="E427">
            <v>280</v>
          </cell>
          <cell r="F427" t="str">
            <v>ｋｇ</v>
          </cell>
          <cell r="H427">
            <v>280</v>
          </cell>
          <cell r="I427" t="str">
            <v>ｋｇ</v>
          </cell>
          <cell r="J427">
            <v>118</v>
          </cell>
        </row>
        <row r="428">
          <cell r="A428">
            <v>409</v>
          </cell>
          <cell r="C428" t="str">
            <v>材料</v>
          </cell>
          <cell r="D428" t="str">
            <v>注入材（各種配合）一式</v>
          </cell>
          <cell r="I428" t="str">
            <v>m3</v>
          </cell>
          <cell r="K428" t="str">
            <v>各単価は以下</v>
          </cell>
        </row>
        <row r="429">
          <cell r="A429">
            <v>409.1</v>
          </cell>
          <cell r="B429">
            <v>301022220</v>
          </cell>
          <cell r="C429" t="str">
            <v>材料</v>
          </cell>
          <cell r="D429" t="str">
            <v>セメント  高炉Ｂ  ２５ｋｇ袋入  （０．２０８ｔ／ｍ３）</v>
          </cell>
          <cell r="E429">
            <v>440</v>
          </cell>
          <cell r="F429" t="str">
            <v>袋</v>
          </cell>
          <cell r="G429" t="str">
            <v>×40×0.208</v>
          </cell>
          <cell r="H429">
            <v>3660.8</v>
          </cell>
          <cell r="I429" t="str">
            <v>m3</v>
          </cell>
          <cell r="J429">
            <v>76</v>
          </cell>
          <cell r="K429" t="str">
            <v>【各単価】</v>
          </cell>
        </row>
        <row r="430">
          <cell r="A430">
            <v>409.2</v>
          </cell>
          <cell r="B430">
            <v>207016202</v>
          </cell>
          <cell r="C430" t="str">
            <v>材料</v>
          </cell>
          <cell r="D430" t="str">
            <v>ベントナイト  ２５ｋｇ／袋  メッシュ２００  （８．３２袋／ｍ３）</v>
          </cell>
          <cell r="E430">
            <v>25400</v>
          </cell>
          <cell r="F430" t="str">
            <v>ｔ</v>
          </cell>
          <cell r="G430" t="str">
            <v>÷40×8.32</v>
          </cell>
          <cell r="H430">
            <v>5283.2</v>
          </cell>
          <cell r="I430" t="str">
            <v>m3</v>
          </cell>
          <cell r="J430">
            <v>363</v>
          </cell>
        </row>
        <row r="431">
          <cell r="A431">
            <v>409.3</v>
          </cell>
          <cell r="B431">
            <v>311110205</v>
          </cell>
          <cell r="C431" t="str">
            <v>材料</v>
          </cell>
          <cell r="D431" t="str">
            <v>起泡剤  アルミ粉  （０．０４２ｋｇ／ｍ３）</v>
          </cell>
          <cell r="E431">
            <v>1800</v>
          </cell>
          <cell r="F431" t="str">
            <v>ｋｇ</v>
          </cell>
          <cell r="G431" t="str">
            <v>×0.042</v>
          </cell>
          <cell r="H431">
            <v>75.6</v>
          </cell>
          <cell r="I431" t="str">
            <v>m3</v>
          </cell>
          <cell r="J431">
            <v>116</v>
          </cell>
          <cell r="K431" t="str">
            <v>注入材（各種配合）一式</v>
          </cell>
        </row>
        <row r="432">
          <cell r="A432">
            <v>409.4</v>
          </cell>
          <cell r="B432">
            <v>311120205</v>
          </cell>
          <cell r="C432" t="str">
            <v>材料</v>
          </cell>
          <cell r="D432" t="str">
            <v>繊維材  モルタル添加剤  （１０．４ｋｇ／ｍ３）</v>
          </cell>
          <cell r="E432">
            <v>280</v>
          </cell>
          <cell r="F432" t="str">
            <v>ｋｇ</v>
          </cell>
          <cell r="G432" t="str">
            <v>×10.4</v>
          </cell>
          <cell r="H432">
            <v>2912</v>
          </cell>
          <cell r="I432" t="str">
            <v>m3</v>
          </cell>
          <cell r="J432">
            <v>118</v>
          </cell>
        </row>
        <row r="433">
          <cell r="A433">
            <v>410</v>
          </cell>
          <cell r="B433">
            <v>315011515</v>
          </cell>
          <cell r="C433" t="str">
            <v>材料</v>
          </cell>
          <cell r="D433" t="str">
            <v>塩ビ止水板</v>
          </cell>
          <cell r="E433">
            <v>1060</v>
          </cell>
          <cell r="F433" t="str">
            <v>ｍ</v>
          </cell>
          <cell r="H433">
            <v>1060</v>
          </cell>
          <cell r="I433" t="str">
            <v>ｍ</v>
          </cell>
          <cell r="J433">
            <v>385</v>
          </cell>
        </row>
        <row r="434">
          <cell r="A434">
            <v>411</v>
          </cell>
          <cell r="B434">
            <v>317010010</v>
          </cell>
          <cell r="C434" t="str">
            <v>材料</v>
          </cell>
          <cell r="D434" t="str">
            <v>瀝⻘繊維質目地板</v>
          </cell>
          <cell r="E434">
            <v>1080</v>
          </cell>
          <cell r="F434" t="str">
            <v>ｍ２</v>
          </cell>
          <cell r="H434">
            <v>1080</v>
          </cell>
          <cell r="I434" t="str">
            <v>ｍ２</v>
          </cell>
          <cell r="J434">
            <v>223</v>
          </cell>
        </row>
        <row r="435">
          <cell r="A435">
            <v>412</v>
          </cell>
          <cell r="B435">
            <v>1411121020</v>
          </cell>
          <cell r="C435" t="str">
            <v>材料</v>
          </cell>
          <cell r="D435" t="str">
            <v>サツキツツジ  樹高３０ｃｍ  枝張０．４ｍ</v>
          </cell>
          <cell r="E435">
            <v>680</v>
          </cell>
          <cell r="F435" t="str">
            <v>本</v>
          </cell>
          <cell r="H435">
            <v>680</v>
          </cell>
          <cell r="I435" t="str">
            <v>本</v>
          </cell>
          <cell r="J435">
            <v>404</v>
          </cell>
        </row>
        <row r="436">
          <cell r="A436">
            <v>413</v>
          </cell>
          <cell r="B436">
            <v>1425010010</v>
          </cell>
          <cell r="C436" t="str">
            <v>材料</v>
          </cell>
          <cell r="D436" t="str">
            <v>野芝</v>
          </cell>
          <cell r="E436">
            <v>470</v>
          </cell>
          <cell r="F436" t="str">
            <v>ｍ２</v>
          </cell>
          <cell r="H436">
            <v>470</v>
          </cell>
          <cell r="I436" t="str">
            <v>ｍ２</v>
          </cell>
          <cell r="J436">
            <v>422</v>
          </cell>
        </row>
        <row r="437">
          <cell r="A437">
            <v>414</v>
          </cell>
          <cell r="B437">
            <v>1425075020</v>
          </cell>
          <cell r="C437" t="str">
            <v>材料</v>
          </cell>
          <cell r="D437" t="str">
            <v>種子（野芝）  発芽騚進剤処理済</v>
          </cell>
          <cell r="E437">
            <v>14000</v>
          </cell>
          <cell r="F437" t="str">
            <v>ｋｇ</v>
          </cell>
          <cell r="H437">
            <v>14000</v>
          </cell>
          <cell r="I437" t="str">
            <v>ｋｇ</v>
          </cell>
          <cell r="J437" t="str">
            <v>Web建設物価</v>
          </cell>
        </row>
        <row r="438">
          <cell r="A438">
            <v>415</v>
          </cell>
          <cell r="B438">
            <v>1425050020</v>
          </cell>
          <cell r="C438" t="str">
            <v>材料</v>
          </cell>
          <cell r="D438" t="str">
            <v>張芝   幅１００ｃｍ   ワラ付</v>
          </cell>
          <cell r="E438">
            <v>200</v>
          </cell>
          <cell r="F438" t="str">
            <v>ｍ２</v>
          </cell>
          <cell r="H438">
            <v>200</v>
          </cell>
          <cell r="I438" t="str">
            <v>ｍ２</v>
          </cell>
          <cell r="J438">
            <v>417</v>
          </cell>
        </row>
        <row r="439">
          <cell r="A439">
            <v>416</v>
          </cell>
          <cell r="B439">
            <v>1427010010</v>
          </cell>
          <cell r="C439" t="str">
            <v>材料</v>
          </cell>
          <cell r="D439" t="str">
            <v>肥料  高度化成肥料  Ｎ：Ｐ：Ｋ＝１５：１５：１５</v>
          </cell>
          <cell r="E439">
            <v>1990</v>
          </cell>
          <cell r="F439" t="str">
            <v>袋</v>
          </cell>
          <cell r="G439" t="str">
            <v>÷20</v>
          </cell>
          <cell r="H439">
            <v>99.5</v>
          </cell>
          <cell r="I439" t="str">
            <v>ｋｇ</v>
          </cell>
          <cell r="J439">
            <v>423</v>
          </cell>
          <cell r="K439" t="str">
            <v>単位補正後単価</v>
          </cell>
        </row>
        <row r="440">
          <cell r="A440">
            <v>417</v>
          </cell>
          <cell r="B440">
            <v>909150816</v>
          </cell>
          <cell r="C440" t="str">
            <v>材料</v>
          </cell>
          <cell r="D440" t="str">
            <v>金網柵   Ｈ２０００   アングル型   ビニル被覆   Ｖ−ＧＳ２</v>
          </cell>
          <cell r="E440">
            <v>4750</v>
          </cell>
          <cell r="F440" t="str">
            <v>ｍ</v>
          </cell>
          <cell r="H440">
            <v>4750</v>
          </cell>
          <cell r="I440" t="str">
            <v>ｍ</v>
          </cell>
          <cell r="J440">
            <v>514</v>
          </cell>
        </row>
        <row r="441">
          <cell r="A441">
            <v>418</v>
          </cell>
          <cell r="B441">
            <v>909160020</v>
          </cell>
          <cell r="C441" t="str">
            <v>材料</v>
          </cell>
          <cell r="D441" t="str">
            <v>基礎ブロック  フェンス用ブロック  １８×５５×４５（ｃｍ）</v>
          </cell>
          <cell r="E441">
            <v>1720</v>
          </cell>
          <cell r="F441" t="str">
            <v>個</v>
          </cell>
          <cell r="H441">
            <v>1720</v>
          </cell>
          <cell r="I441" t="str">
            <v>個</v>
          </cell>
          <cell r="J441">
            <v>519</v>
          </cell>
        </row>
        <row r="442">
          <cell r="A442">
            <v>419</v>
          </cell>
          <cell r="B442">
            <v>4101250002</v>
          </cell>
          <cell r="C442" t="str">
            <v>材料</v>
          </cell>
          <cell r="D442" t="str">
            <v>管路材  ポリエチレン被覆軽量鋼管  φ５０ｍｍ</v>
          </cell>
          <cell r="E442">
            <v>14700</v>
          </cell>
          <cell r="F442" t="str">
            <v>本</v>
          </cell>
          <cell r="G442" t="str">
            <v>÷5.5</v>
          </cell>
          <cell r="H442">
            <v>2672.72</v>
          </cell>
          <cell r="I442" t="str">
            <v>ｍ</v>
          </cell>
          <cell r="J442">
            <v>556</v>
          </cell>
          <cell r="K442" t="str">
            <v>単位補正後単価</v>
          </cell>
        </row>
        <row r="443">
          <cell r="A443">
            <v>420</v>
          </cell>
          <cell r="B443">
            <v>4101250006</v>
          </cell>
          <cell r="C443" t="str">
            <v>材料</v>
          </cell>
          <cell r="D443" t="str">
            <v>管路材  ポリエチレン被覆軽量鋼管  φ１００ｍｍ</v>
          </cell>
          <cell r="E443">
            <v>31200</v>
          </cell>
          <cell r="F443" t="str">
            <v>本</v>
          </cell>
          <cell r="G443" t="str">
            <v>÷5.5</v>
          </cell>
          <cell r="H443">
            <v>5672.72</v>
          </cell>
          <cell r="I443" t="str">
            <v>ｍ</v>
          </cell>
          <cell r="J443">
            <v>556</v>
          </cell>
          <cell r="K443" t="str">
            <v>単位補正後単価</v>
          </cell>
        </row>
        <row r="444">
          <cell r="A444">
            <v>421</v>
          </cell>
          <cell r="B444">
            <v>4101261005</v>
          </cell>
          <cell r="C444" t="str">
            <v>材料</v>
          </cell>
          <cell r="D444" t="str">
            <v>管路材  直管  φ１００ｍｍ（ＳＵＤⅡ−Ｖ管）</v>
          </cell>
          <cell r="E444">
            <v>5280</v>
          </cell>
          <cell r="F444" t="str">
            <v>本</v>
          </cell>
          <cell r="G444" t="str">
            <v>÷5</v>
          </cell>
          <cell r="H444">
            <v>1056</v>
          </cell>
          <cell r="I444" t="str">
            <v>ｍ</v>
          </cell>
          <cell r="J444">
            <v>558</v>
          </cell>
          <cell r="K444" t="str">
            <v>単位補正後単価</v>
          </cell>
        </row>
        <row r="445">
          <cell r="A445">
            <v>422</v>
          </cell>
          <cell r="B445">
            <v>4101260005</v>
          </cell>
          <cell r="C445" t="str">
            <v>材料</v>
          </cell>
          <cell r="D445" t="str">
            <v>管路材  直管  φ１５０ｍｍ（フリーアクセス−Ｖ管）</v>
          </cell>
          <cell r="E445">
            <v>10300</v>
          </cell>
          <cell r="F445" t="str">
            <v>本</v>
          </cell>
          <cell r="G445" t="str">
            <v>÷5</v>
          </cell>
          <cell r="H445">
            <v>2060</v>
          </cell>
          <cell r="I445" t="str">
            <v>ｍ</v>
          </cell>
          <cell r="J445">
            <v>558</v>
          </cell>
          <cell r="K445" t="str">
            <v>単位補正後単価</v>
          </cell>
        </row>
        <row r="446">
          <cell r="A446">
            <v>423</v>
          </cell>
          <cell r="B446">
            <v>4101262040</v>
          </cell>
          <cell r="C446" t="str">
            <v>材料</v>
          </cell>
          <cell r="D446" t="str">
            <v>管路材  直管  φ２００ｍｍ（ボディ−Ｖ管）</v>
          </cell>
          <cell r="E446">
            <v>18800</v>
          </cell>
          <cell r="F446" t="str">
            <v>本</v>
          </cell>
          <cell r="G446" t="str">
            <v>÷5</v>
          </cell>
          <cell r="H446">
            <v>3760</v>
          </cell>
          <cell r="I446" t="str">
            <v>ｍ</v>
          </cell>
          <cell r="J446" t="str">
            <v>Web建設物価</v>
          </cell>
          <cell r="K446" t="str">
            <v>単位補正後単価</v>
          </cell>
        </row>
        <row r="447">
          <cell r="A447">
            <v>424</v>
          </cell>
          <cell r="B447">
            <v>4101262005</v>
          </cell>
          <cell r="C447" t="str">
            <v>材料</v>
          </cell>
          <cell r="D447" t="str">
            <v>管路材  直管  φ２５０ｍｍ（ボディ−Ｖ管）</v>
          </cell>
          <cell r="E447">
            <v>28800</v>
          </cell>
          <cell r="F447" t="str">
            <v>本</v>
          </cell>
          <cell r="G447" t="str">
            <v>÷5</v>
          </cell>
          <cell r="H447">
            <v>5760</v>
          </cell>
          <cell r="I447" t="str">
            <v>ｍ</v>
          </cell>
          <cell r="J447" t="str">
            <v>Web建設物価</v>
          </cell>
          <cell r="K447" t="str">
            <v>単位補正後単価</v>
          </cell>
        </row>
        <row r="448">
          <cell r="A448">
            <v>425</v>
          </cell>
          <cell r="B448">
            <v>4101290306</v>
          </cell>
          <cell r="C448" t="str">
            <v>材料</v>
          </cell>
          <cell r="D448" t="str">
            <v>管路材   多条管   φ１００ｍｍ</v>
          </cell>
          <cell r="E448">
            <v>1530</v>
          </cell>
          <cell r="F448" t="str">
            <v>ｍ</v>
          </cell>
          <cell r="H448">
            <v>1530</v>
          </cell>
          <cell r="I448" t="str">
            <v>ｍ</v>
          </cell>
          <cell r="J448">
            <v>557</v>
          </cell>
        </row>
        <row r="449">
          <cell r="A449">
            <v>426</v>
          </cell>
          <cell r="B449">
            <v>4101263005</v>
          </cell>
          <cell r="C449" t="str">
            <v>材料</v>
          </cell>
          <cell r="D449" t="str">
            <v>管路材  直管  φ５０ｍｍ（ＳＵ管）</v>
          </cell>
          <cell r="E449">
            <v>944</v>
          </cell>
          <cell r="F449" t="str">
            <v>本</v>
          </cell>
          <cell r="G449" t="str">
            <v>÷5</v>
          </cell>
          <cell r="H449">
            <v>188.8</v>
          </cell>
          <cell r="I449" t="str">
            <v>ｍ</v>
          </cell>
          <cell r="J449" t="str">
            <v>Web建設物価</v>
          </cell>
          <cell r="K449" t="str">
            <v>単位補正後単価</v>
          </cell>
        </row>
        <row r="450">
          <cell r="A450">
            <v>427</v>
          </cell>
          <cell r="B450">
            <v>4101263015</v>
          </cell>
          <cell r="C450" t="str">
            <v>材料</v>
          </cell>
          <cell r="D450" t="str">
            <v>管路材  直管  φ３０ｍｍ（ＳＵ管）</v>
          </cell>
          <cell r="E450">
            <v>640</v>
          </cell>
          <cell r="F450" t="str">
            <v>本</v>
          </cell>
          <cell r="G450" t="str">
            <v>÷5</v>
          </cell>
          <cell r="H450">
            <v>128</v>
          </cell>
          <cell r="I450" t="str">
            <v>ｍ</v>
          </cell>
          <cell r="J450" t="str">
            <v>Web建設物価</v>
          </cell>
          <cell r="K450" t="str">
            <v>単位補正後単価</v>
          </cell>
        </row>
        <row r="451">
          <cell r="A451">
            <v>428</v>
          </cell>
          <cell r="B451">
            <v>4101012012</v>
          </cell>
          <cell r="C451" t="str">
            <v>材料</v>
          </cell>
          <cell r="D451" t="str">
            <v>厚鋼電線管  Ｇ５４</v>
          </cell>
          <cell r="E451">
            <v>2980</v>
          </cell>
          <cell r="F451" t="str">
            <v>本</v>
          </cell>
          <cell r="G451" t="str">
            <v>÷3.66</v>
          </cell>
          <cell r="H451">
            <v>814.2</v>
          </cell>
          <cell r="I451" t="str">
            <v>ｍ</v>
          </cell>
          <cell r="J451">
            <v>556</v>
          </cell>
          <cell r="K451" t="str">
            <v>単位補正後単価</v>
          </cell>
        </row>
        <row r="452">
          <cell r="A452">
            <v>429</v>
          </cell>
          <cell r="B452">
            <v>4101090006</v>
          </cell>
          <cell r="C452" t="str">
            <v>材料</v>
          </cell>
          <cell r="D452" t="str">
            <v>ＦＥＰ  ５０ｍｍ</v>
          </cell>
          <cell r="E452">
            <v>283</v>
          </cell>
          <cell r="F452" t="str">
            <v>ｍ</v>
          </cell>
          <cell r="H452">
            <v>283</v>
          </cell>
          <cell r="I452" t="str">
            <v>ｍ</v>
          </cell>
          <cell r="J452">
            <v>558</v>
          </cell>
        </row>
        <row r="453">
          <cell r="A453">
            <v>430</v>
          </cell>
          <cell r="B453">
            <v>4101090010</v>
          </cell>
          <cell r="C453" t="str">
            <v>材料</v>
          </cell>
          <cell r="D453" t="str">
            <v>ＦＥＰ  ８０ｍｍ</v>
          </cell>
          <cell r="E453">
            <v>455</v>
          </cell>
          <cell r="F453" t="str">
            <v>ｍ</v>
          </cell>
          <cell r="H453">
            <v>455</v>
          </cell>
          <cell r="I453" t="str">
            <v>ｍ</v>
          </cell>
          <cell r="J453">
            <v>558</v>
          </cell>
        </row>
        <row r="454">
          <cell r="A454">
            <v>431</v>
          </cell>
          <cell r="B454">
            <v>4905010002</v>
          </cell>
          <cell r="C454" t="str">
            <v>材料</v>
          </cell>
          <cell r="D454" t="str">
            <v>ハンドホール  ６００×６００×６００ｍｍ  Ｒ２Ｋ−６０  蓋付</v>
          </cell>
          <cell r="E454">
            <v>67400</v>
          </cell>
          <cell r="F454" t="str">
            <v>組</v>
          </cell>
          <cell r="H454">
            <v>67400</v>
          </cell>
          <cell r="I454" t="str">
            <v>個</v>
          </cell>
          <cell r="J454">
            <v>629</v>
          </cell>
        </row>
        <row r="455">
          <cell r="A455">
            <v>432</v>
          </cell>
          <cell r="B455">
            <v>4905010008</v>
          </cell>
          <cell r="C455" t="str">
            <v>材料</v>
          </cell>
          <cell r="D455" t="str">
            <v>ハンドホール  ９００×９００×９００ｍｍ  蓋無し</v>
          </cell>
          <cell r="E455">
            <v>94000</v>
          </cell>
          <cell r="F455" t="str">
            <v>組</v>
          </cell>
          <cell r="G455" t="str">
            <v>①-②</v>
          </cell>
          <cell r="H455">
            <v>74400</v>
          </cell>
          <cell r="I455" t="str">
            <v>個</v>
          </cell>
          <cell r="J455">
            <v>629</v>
          </cell>
          <cell r="K455" t="str">
            <v>［①ハンドホール(蓋付)−②蓋(R2K- 60)］→ハンドホール(蓋無し)</v>
          </cell>
        </row>
        <row r="456">
          <cell r="A456">
            <v>433</v>
          </cell>
          <cell r="B456">
            <v>5001011166</v>
          </cell>
          <cell r="C456" t="str">
            <v>材料</v>
          </cell>
          <cell r="D456" t="str">
            <v>配管用骍素鋼鋼管（ＳＧＰ   ＪＩＳ   Ｇ   ３４５２）   ⿊ねじ無し管   ８０Ａ</v>
          </cell>
          <cell r="E456">
            <v>6360</v>
          </cell>
          <cell r="F456" t="str">
            <v>本</v>
          </cell>
          <cell r="G456" t="str">
            <v>÷5.5</v>
          </cell>
          <cell r="H456">
            <v>1156.36</v>
          </cell>
          <cell r="I456" t="str">
            <v>ｍ</v>
          </cell>
          <cell r="J456">
            <v>636</v>
          </cell>
          <cell r="K456" t="str">
            <v>単位補正後単価</v>
          </cell>
        </row>
        <row r="457">
          <cell r="A457">
            <v>434</v>
          </cell>
          <cell r="B457">
            <v>5011040002</v>
          </cell>
          <cell r="C457" t="str">
            <v>材料</v>
          </cell>
          <cell r="D457" t="str">
            <v>硬質塩化ビニル管（ＶＰ管   ＪＩＳ   Ｋ   ６７４１）   φ４０ｍｍ</v>
          </cell>
          <cell r="E457">
            <v>840</v>
          </cell>
          <cell r="F457" t="str">
            <v>本</v>
          </cell>
          <cell r="G457" t="str">
            <v>÷4</v>
          </cell>
          <cell r="H457">
            <v>210</v>
          </cell>
          <cell r="I457" t="str">
            <v>ｍ</v>
          </cell>
          <cell r="J457">
            <v>656</v>
          </cell>
          <cell r="K457" t="str">
            <v>単位補正後単価</v>
          </cell>
        </row>
        <row r="458">
          <cell r="A458">
            <v>435</v>
          </cell>
          <cell r="B458">
            <v>5011050004</v>
          </cell>
          <cell r="C458" t="str">
            <v>材料</v>
          </cell>
          <cell r="D458" t="str">
            <v>硬質塩化ビニル管（ＶＵ管   ＪＩＳ   Ｋ   ６７４１）   φ５０ｍｍ</v>
          </cell>
          <cell r="E458">
            <v>534</v>
          </cell>
          <cell r="F458" t="str">
            <v>本</v>
          </cell>
          <cell r="G458" t="str">
            <v>÷4</v>
          </cell>
          <cell r="H458">
            <v>133.5</v>
          </cell>
          <cell r="I458" t="str">
            <v>ｍ</v>
          </cell>
          <cell r="J458">
            <v>656</v>
          </cell>
          <cell r="K458" t="str">
            <v>単位補正後単価</v>
          </cell>
        </row>
        <row r="459">
          <cell r="A459">
            <v>436</v>
          </cell>
          <cell r="B459">
            <v>5011050018</v>
          </cell>
          <cell r="C459" t="str">
            <v>材料</v>
          </cell>
          <cell r="D459" t="str">
            <v>硬質塩化ビニル管（ＶＵ管  ＪＩＳ   Ｋ   ６７４１）   φ２５０ｍｍ</v>
          </cell>
          <cell r="E459">
            <v>7940</v>
          </cell>
          <cell r="F459" t="str">
            <v>本</v>
          </cell>
          <cell r="G459" t="str">
            <v>÷4</v>
          </cell>
          <cell r="H459">
            <v>1985</v>
          </cell>
          <cell r="I459" t="str">
            <v>ｍ</v>
          </cell>
          <cell r="J459">
            <v>656</v>
          </cell>
          <cell r="K459" t="str">
            <v>単位補正後単価</v>
          </cell>
        </row>
        <row r="460">
          <cell r="A460">
            <v>437</v>
          </cell>
          <cell r="C460" t="str">
            <v>材料</v>
          </cell>
          <cell r="D460" t="str">
            <v>橋梁用排水桝  綱桁用Ａタイプ  首下２６５  ＦＣ２５０本驃</v>
          </cell>
          <cell r="H460" t="str">
            <v>国土交通省資料参照</v>
          </cell>
          <cell r="I460" t="str">
            <v>箇所</v>
          </cell>
        </row>
        <row r="461">
          <cell r="A461">
            <v>438</v>
          </cell>
          <cell r="C461" t="str">
            <v>材料</v>
          </cell>
          <cell r="D461" t="str">
            <v>銘板  ３００×２００×１３</v>
          </cell>
          <cell r="I461" t="str">
            <v>箇所</v>
          </cell>
        </row>
        <row r="462">
          <cell r="A462">
            <v>439</v>
          </cell>
          <cell r="C462" t="str">
            <v>材料</v>
          </cell>
          <cell r="D462" t="str">
            <v>距離標  １００ｍ標</v>
          </cell>
          <cell r="I462" t="str">
            <v>個</v>
          </cell>
        </row>
        <row r="463">
          <cell r="A463">
            <v>440</v>
          </cell>
          <cell r="C463" t="str">
            <v>材料</v>
          </cell>
          <cell r="D463" t="str">
            <v>注入材  エポキシ樹脂</v>
          </cell>
          <cell r="I463" t="str">
            <v>ｋｇ</v>
          </cell>
        </row>
        <row r="464">
          <cell r="A464">
            <v>441</v>
          </cell>
          <cell r="C464" t="str">
            <v>材料</v>
          </cell>
          <cell r="D464" t="str">
            <v>分岐桝  ４５０×５００×９００</v>
          </cell>
          <cell r="I464" t="str">
            <v>個</v>
          </cell>
        </row>
        <row r="465">
          <cell r="A465">
            <v>442</v>
          </cell>
          <cell r="C465" t="str">
            <v>材料</v>
          </cell>
          <cell r="D465" t="str">
            <v>分岐桝  ５５０×８００×１２００</v>
          </cell>
          <cell r="I465" t="str">
            <v>個</v>
          </cell>
        </row>
        <row r="466">
          <cell r="A466">
            <v>443</v>
          </cell>
          <cell r="C466" t="str">
            <v>材料</v>
          </cell>
          <cell r="D466" t="str">
            <v>Ｕ型ボックス通信Ⅱ型 １２００×１０００×３０００</v>
          </cell>
          <cell r="I466" t="str">
            <v>個</v>
          </cell>
        </row>
        <row r="467">
          <cell r="A467">
            <v>444</v>
          </cell>
          <cell r="B467">
            <v>9605051000</v>
          </cell>
          <cell r="C467" t="str">
            <v>市場単価</v>
          </cell>
          <cell r="D467" t="str">
            <v>鉄筋工</v>
          </cell>
          <cell r="E467">
            <v>64000</v>
          </cell>
          <cell r="F467" t="str">
            <v>ｔ</v>
          </cell>
          <cell r="H467">
            <v>64000</v>
          </cell>
          <cell r="I467" t="str">
            <v>ｔ</v>
          </cell>
          <cell r="J467">
            <v>8</v>
          </cell>
        </row>
      </sheetData>
      <sheetData sheetId="3">
        <row r="2">
          <cell r="A2">
            <v>1</v>
          </cell>
          <cell r="B2" t="str">
            <v>機械損料</v>
          </cell>
          <cell r="C2" t="str">
            <v>ブルドーザ［普通・排出ガス対策型（第１次基準値）］ ３ｔ級</v>
          </cell>
          <cell r="D2" t="str">
            <v>供用日</v>
          </cell>
          <cell r="F2" t="str">
            <v>（注１）</v>
          </cell>
        </row>
        <row r="3">
          <cell r="A3">
            <v>2</v>
          </cell>
          <cell r="B3" t="str">
            <v>機械損料</v>
          </cell>
          <cell r="C3" t="str">
            <v>ブルドーザ［普通・排出ガス対策型（第１次基準値）］ １５ｔ級</v>
          </cell>
          <cell r="D3" t="str">
            <v>供用日</v>
          </cell>
          <cell r="F3" t="str">
            <v>（注１）</v>
          </cell>
        </row>
        <row r="4">
          <cell r="A4">
            <v>3</v>
          </cell>
          <cell r="B4" t="str">
            <v>機械損料</v>
          </cell>
          <cell r="C4" t="str">
            <v>ブルドーザ［普通・排出ガス対策型（第１次基準値）］ ２１ｔ級</v>
          </cell>
          <cell r="D4" t="str">
            <v>供用日</v>
          </cell>
          <cell r="F4" t="str">
            <v>（注１）</v>
          </cell>
        </row>
        <row r="5">
          <cell r="A5">
            <v>4</v>
          </cell>
          <cell r="B5" t="str">
            <v>機械損料</v>
          </cell>
          <cell r="C5" t="str">
            <v>ブルドーザ［普通・排出ガス対策型（第１次基準値）］ ３２ｔ級</v>
          </cell>
          <cell r="D5" t="str">
            <v>供用日</v>
          </cell>
          <cell r="F5" t="str">
            <v>（注１）</v>
          </cell>
        </row>
        <row r="6">
          <cell r="A6">
            <v>5</v>
          </cell>
          <cell r="B6" t="str">
            <v>機械損料</v>
          </cell>
          <cell r="C6" t="str">
            <v>ブルドーザ［湿地・排出ガス対策型（第１次基準値）］ １６ｔ級</v>
          </cell>
          <cell r="D6" t="str">
            <v>供用日</v>
          </cell>
          <cell r="F6" t="str">
            <v>（注１）</v>
          </cell>
        </row>
        <row r="7">
          <cell r="A7">
            <v>6</v>
          </cell>
          <cell r="B7" t="str">
            <v>機械損料</v>
          </cell>
          <cell r="C7" t="str">
            <v>ブルドーザ［湿地・排出ガス対策型（第１次基準値）］ ２０ｔ級</v>
          </cell>
          <cell r="D7" t="str">
            <v>供用日</v>
          </cell>
          <cell r="F7" t="str">
            <v>（注１）</v>
          </cell>
        </row>
        <row r="8">
          <cell r="A8">
            <v>7</v>
          </cell>
          <cell r="B8" t="str">
            <v>機械損料</v>
          </cell>
          <cell r="C8" t="str">
            <v>ブルドーザ［リッパ装置付・排出ガス対策型（第１次基準値）］ ３２ｔ級</v>
          </cell>
          <cell r="D8" t="str">
            <v>供用日</v>
          </cell>
          <cell r="F8" t="str">
            <v>（注１）</v>
          </cell>
        </row>
        <row r="9">
          <cell r="A9">
            <v>8</v>
          </cell>
          <cell r="B9" t="str">
            <v>機械損料</v>
          </cell>
          <cell r="C9" t="str">
            <v>小型バックホウ（クローラ型）［標準型・排出ガス対策型（第１次基準値）］     山積０．０８ｍ３（平積０．０６ｍ３）</v>
          </cell>
          <cell r="D9" t="str">
            <v>供用日</v>
          </cell>
          <cell r="F9" t="str">
            <v>（注１）</v>
          </cell>
        </row>
        <row r="10">
          <cell r="A10">
            <v>9</v>
          </cell>
          <cell r="B10" t="str">
            <v>機械損料</v>
          </cell>
          <cell r="C10" t="str">
            <v>小型バックホウ（クローラ型）［標準型・排出ガス対策型（第２次基準値）］     山積０．１３ｍ３（平積０．１０ｍ３）</v>
          </cell>
          <cell r="D10" t="str">
            <v>供用日</v>
          </cell>
          <cell r="F10" t="str">
            <v>（注１）</v>
          </cell>
        </row>
        <row r="11">
          <cell r="A11">
            <v>10</v>
          </cell>
          <cell r="B11" t="str">
            <v>機械損料</v>
          </cell>
          <cell r="C11" t="str">
            <v>バックホウ（クローラ型）［標準型・排出ガス対策型（第１次基準値）］     山積０．４５ｍ３（平積０．３５ｍ３）</v>
          </cell>
          <cell r="D11" t="str">
            <v>供用日</v>
          </cell>
          <cell r="F11" t="str">
            <v>（注１）</v>
          </cell>
        </row>
        <row r="12">
          <cell r="A12">
            <v>11</v>
          </cell>
          <cell r="B12" t="str">
            <v>機械損料</v>
          </cell>
          <cell r="C12" t="str">
            <v>バックホウ（クローラ型）［標準型・排出ガス対策型（第１次基準値）］     山積０．５ｍ３（平積０．４ｍ３）</v>
          </cell>
          <cell r="D12" t="str">
            <v>供用日</v>
          </cell>
          <cell r="F12" t="str">
            <v>（注１）</v>
          </cell>
        </row>
        <row r="13">
          <cell r="A13">
            <v>12</v>
          </cell>
          <cell r="B13" t="str">
            <v>機械損料</v>
          </cell>
          <cell r="C13" t="str">
            <v>バックホウ（クローラ型）［標準型・排出ガス対策型（第１次基準値）］     山積０．８ｍ３（平積０．６ｍ３）</v>
          </cell>
          <cell r="D13" t="str">
            <v>供用日</v>
          </cell>
          <cell r="F13" t="str">
            <v>（注１）</v>
          </cell>
        </row>
        <row r="14">
          <cell r="A14">
            <v>13</v>
          </cell>
          <cell r="B14" t="str">
            <v>機械損料</v>
          </cell>
          <cell r="C14" t="str">
            <v>バックホウ（クローラ型）［標準型・排出ガス対策型（第１次基準値）］     山積１．４ｍ３（平積１．０ｍ３）</v>
          </cell>
          <cell r="D14" t="str">
            <v>供用日</v>
          </cell>
          <cell r="F14" t="str">
            <v>（注１）</v>
          </cell>
        </row>
        <row r="15">
          <cell r="A15">
            <v>14</v>
          </cell>
          <cell r="B15" t="str">
            <v>機械損料</v>
          </cell>
          <cell r="C15" t="str">
            <v>バックホウ（クローラ型）［標準型・排出ガス対策型（第２次基準値）］     山積０．２８ｍ３（平積０．２ｍ３）</v>
          </cell>
          <cell r="D15" t="str">
            <v>供用日</v>
          </cell>
          <cell r="F15" t="str">
            <v>（注１）</v>
          </cell>
        </row>
        <row r="16">
          <cell r="A16">
            <v>15</v>
          </cell>
          <cell r="B16" t="str">
            <v>機械損料</v>
          </cell>
          <cell r="C16" t="str">
            <v>バックホウ（クローラ型）［標準型・排出ガス対策型（第２次基準値）］     山積０．４５ｍ３（平積０．３５ｍ３）</v>
          </cell>
          <cell r="D16" t="str">
            <v>供用日</v>
          </cell>
          <cell r="F16" t="str">
            <v>（注１）</v>
          </cell>
        </row>
        <row r="17">
          <cell r="A17">
            <v>16</v>
          </cell>
          <cell r="B17" t="str">
            <v>機械損料</v>
          </cell>
          <cell r="C17" t="str">
            <v>バックホウ（クローラ型）［標準型・排出ガス対策型（第２次基準値）］     山積０．８ｍ３（平積０．６ｍ３）</v>
          </cell>
          <cell r="D17" t="str">
            <v>供用日</v>
          </cell>
          <cell r="F17" t="str">
            <v>（注１）</v>
          </cell>
        </row>
        <row r="18">
          <cell r="A18">
            <v>17</v>
          </cell>
          <cell r="B18" t="str">
            <v>機械損料</v>
          </cell>
          <cell r="C18" t="str">
            <v>バックホウ（クローラ型）［標準型・クレーン機能付・排出ガス対策型（第１次基準値）］  山積０．４５ｍ３（平積０．３５ｍ３）  吊能力２．９ｔ</v>
          </cell>
          <cell r="D18" t="str">
            <v>供用日</v>
          </cell>
          <cell r="F18" t="str">
            <v>（注１）</v>
          </cell>
        </row>
        <row r="19">
          <cell r="A19">
            <v>18</v>
          </cell>
          <cell r="B19" t="str">
            <v>機械損料</v>
          </cell>
          <cell r="C19" t="str">
            <v>バックホウ（クローラ型）［標準型・クレーン機能付・排出ガス対策型（第２次基準値）］ 山積０．８ｍ３（平積０．６ｍ３） 吊能力２．９ｔ</v>
          </cell>
          <cell r="D19" t="str">
            <v>供用日</v>
          </cell>
          <cell r="F19" t="str">
            <v>（注１）</v>
          </cell>
        </row>
        <row r="20">
          <cell r="A20">
            <v>19</v>
          </cell>
          <cell r="B20" t="str">
            <v>機械損料</v>
          </cell>
          <cell r="C20" t="str">
            <v>バックホウ（クローラ型）［標準型・超低騒音型・排出ガス対策型（第３次基準値）］      山積０．８ｍ３（平積０．６ｍ３）</v>
          </cell>
          <cell r="D20" t="str">
            <v>供用日</v>
          </cell>
          <cell r="F20" t="str">
            <v>（注１）</v>
          </cell>
        </row>
        <row r="21">
          <cell r="A21">
            <v>20</v>
          </cell>
          <cell r="B21" t="str">
            <v>機械損料</v>
          </cell>
          <cell r="C21" t="str">
            <v>バックホウ（クローラ型）［後方超小旋回型・排出ガス対策型（第２次基準値）］      山積０．２８ｍ３（平積０．２ｍ３）</v>
          </cell>
          <cell r="D21" t="str">
            <v>供用日</v>
          </cell>
          <cell r="F21" t="str">
            <v>（注１）</v>
          </cell>
        </row>
        <row r="22">
          <cell r="A22">
            <v>21</v>
          </cell>
          <cell r="B22" t="str">
            <v>機械損料</v>
          </cell>
          <cell r="C22" t="str">
            <v>バックホウ（クローラ型）［超ロングアーム・排出ガス対策型（第１次基準値）］  山積０．４ｍ３（平積０．３ｍ３）  最大作業半径１５～１９ｍ</v>
          </cell>
          <cell r="D22" t="str">
            <v>供用日</v>
          </cell>
          <cell r="F22" t="str">
            <v>（注１）</v>
          </cell>
        </row>
        <row r="23">
          <cell r="A23">
            <v>22</v>
          </cell>
          <cell r="B23" t="str">
            <v>機械損料</v>
          </cell>
          <cell r="C23" t="str">
            <v>クラムシェル［油圧ロープ式・クローラ型］ 平積０．８ｍ３</v>
          </cell>
          <cell r="D23" t="str">
            <v>供用日</v>
          </cell>
          <cell r="F23" t="str">
            <v>（注１）</v>
          </cell>
        </row>
        <row r="24">
          <cell r="A24">
            <v>23</v>
          </cell>
          <cell r="B24" t="str">
            <v>機械損料</v>
          </cell>
          <cell r="C24" t="str">
            <v>クラムシェル［油圧クラムシェル・テレスコピック式］ 平積０．４ｍ３</v>
          </cell>
          <cell r="D24" t="str">
            <v>供用日</v>
          </cell>
          <cell r="F24" t="str">
            <v>（注１）</v>
          </cell>
        </row>
        <row r="25">
          <cell r="A25">
            <v>24</v>
          </cell>
          <cell r="B25" t="str">
            <v>機械損料</v>
          </cell>
          <cell r="C25" t="str">
            <v>バックホウ用アタッチメント［掴み装置］ 最大把持外径（開口幅）０．７ｍ級</v>
          </cell>
          <cell r="D25" t="str">
            <v>供用日</v>
          </cell>
          <cell r="F25" t="str">
            <v>（注１）</v>
          </cell>
        </row>
        <row r="26">
          <cell r="A26">
            <v>25</v>
          </cell>
          <cell r="B26" t="str">
            <v>機械損料</v>
          </cell>
          <cell r="C26" t="str">
            <v>バックホウ用アタッチメント［掴み装置］ 最大把持外径（開口幅）１．０ｍ級</v>
          </cell>
          <cell r="D26" t="str">
            <v>供用日</v>
          </cell>
          <cell r="F26" t="str">
            <v>（注１）</v>
          </cell>
        </row>
        <row r="27">
          <cell r="A27">
            <v>26</v>
          </cell>
          <cell r="B27" t="str">
            <v>機械損料</v>
          </cell>
          <cell r="C27" t="str">
            <v>バックホウ用アタッチメント［コンクリート圧砕装置（建物用）］ 開口幅７３５～８５０ｍｍ 破砕力５５０～９８０ｋＮ</v>
          </cell>
          <cell r="D27" t="str">
            <v>供用日</v>
          </cell>
          <cell r="F27" t="str">
            <v>（注１）</v>
          </cell>
        </row>
        <row r="28">
          <cell r="A28">
            <v>27</v>
          </cell>
          <cell r="B28" t="str">
            <v>機械損料</v>
          </cell>
          <cell r="C28" t="str">
            <v>ダンプトラック［オンロード・ディーゼル］ ２ｔ積級 （タイヤ損耗費及び補修費（良好）を含む）</v>
          </cell>
          <cell r="D28" t="str">
            <v>供用日</v>
          </cell>
          <cell r="F28" t="str">
            <v>（注１）</v>
          </cell>
        </row>
        <row r="29">
          <cell r="A29">
            <v>28</v>
          </cell>
          <cell r="B29" t="str">
            <v>機械損料</v>
          </cell>
          <cell r="C29" t="str">
            <v>ダンプトラック［オンロード・ディーゼル］ ４ｔ積級 （タイヤ損耗費及び補修費（良好）を含む）</v>
          </cell>
          <cell r="D29" t="str">
            <v>供用日</v>
          </cell>
          <cell r="F29" t="str">
            <v>（注１）</v>
          </cell>
        </row>
        <row r="30">
          <cell r="A30">
            <v>29</v>
          </cell>
          <cell r="B30" t="str">
            <v>機械損料</v>
          </cell>
          <cell r="C30" t="str">
            <v>ダンプトラック［オンロード・ディーゼル］ １０ｔ積級 （タイヤ損耗費及び補修費（良好）を含む）</v>
          </cell>
          <cell r="D30" t="str">
            <v>供用日</v>
          </cell>
          <cell r="F30" t="str">
            <v>（注１）</v>
          </cell>
        </row>
        <row r="31">
          <cell r="A31">
            <v>30</v>
          </cell>
          <cell r="B31" t="str">
            <v>機械損料</v>
          </cell>
          <cell r="C31" t="str">
            <v>ダンプトラック［オンロード・ディーゼル］ １０ｔ積級 （タイヤ損耗費及び補修費（普通）を含む）</v>
          </cell>
          <cell r="D31" t="str">
            <v>供用日</v>
          </cell>
          <cell r="F31" t="str">
            <v>（注１）</v>
          </cell>
        </row>
        <row r="32">
          <cell r="A32">
            <v>31</v>
          </cell>
          <cell r="B32" t="str">
            <v>機械損料</v>
          </cell>
          <cell r="C32" t="str">
            <v>トラック［普通型］ ２ｔ積</v>
          </cell>
          <cell r="D32" t="str">
            <v>供用日</v>
          </cell>
          <cell r="F32" t="str">
            <v>（注１）</v>
          </cell>
        </row>
        <row r="33">
          <cell r="A33">
            <v>32</v>
          </cell>
          <cell r="B33" t="str">
            <v>機械損料</v>
          </cell>
          <cell r="C33" t="str">
            <v>トラック［普通型］ ４～４．５ｔ積</v>
          </cell>
          <cell r="D33" t="str">
            <v>供用日</v>
          </cell>
          <cell r="F33" t="str">
            <v>（注１）</v>
          </cell>
        </row>
        <row r="34">
          <cell r="A34">
            <v>33</v>
          </cell>
          <cell r="B34" t="str">
            <v>機械損料</v>
          </cell>
          <cell r="C34" t="str">
            <v>トラック［普通型］ １１ｔ積</v>
          </cell>
          <cell r="D34" t="str">
            <v>供用日</v>
          </cell>
          <cell r="F34" t="str">
            <v>（注１）</v>
          </cell>
        </row>
        <row r="35">
          <cell r="A35">
            <v>34</v>
          </cell>
          <cell r="B35" t="str">
            <v>機械損料</v>
          </cell>
          <cell r="C35" t="str">
            <v>トラック［クレーン装置付］ ベーストラック２ｔ級 吊能力２．０ｔ</v>
          </cell>
          <cell r="D35" t="str">
            <v>供用日</v>
          </cell>
          <cell r="F35" t="str">
            <v>（注１）</v>
          </cell>
        </row>
        <row r="36">
          <cell r="A36">
            <v>35</v>
          </cell>
          <cell r="B36" t="str">
            <v>機械損料</v>
          </cell>
          <cell r="C36" t="str">
            <v>トラック［クレーン装置付］ ベーストラック４ｔ級 吊能力２．０ｔ</v>
          </cell>
          <cell r="D36" t="str">
            <v>供用日</v>
          </cell>
          <cell r="F36" t="str">
            <v>（注１）</v>
          </cell>
        </row>
        <row r="37">
          <cell r="A37">
            <v>36</v>
          </cell>
          <cell r="B37" t="str">
            <v>機械損料</v>
          </cell>
          <cell r="C37" t="str">
            <v>トラック［クレーン装置付］ ベーストラック４ｔ級 吊能力２．９ｔ</v>
          </cell>
          <cell r="D37" t="str">
            <v>供用日</v>
          </cell>
          <cell r="F37" t="str">
            <v>（注１）</v>
          </cell>
        </row>
        <row r="38">
          <cell r="A38">
            <v>37</v>
          </cell>
          <cell r="B38" t="str">
            <v>機械損料</v>
          </cell>
          <cell r="C38" t="str">
            <v>クローラクレーン［機械駆動式ウインチ・ラチスジブ型］ ３５～４０ｔ吊</v>
          </cell>
          <cell r="D38" t="str">
            <v>供用日</v>
          </cell>
          <cell r="F38" t="str">
            <v>（注１）</v>
          </cell>
        </row>
        <row r="39">
          <cell r="A39">
            <v>38</v>
          </cell>
          <cell r="B39" t="str">
            <v>機械損料</v>
          </cell>
          <cell r="C39" t="str">
            <v>クローラクレーン［機械駆動式ウインチ・ラチスジブ型］ ４５～５０ｔ吊</v>
          </cell>
          <cell r="D39" t="str">
            <v>供用日</v>
          </cell>
          <cell r="F39" t="str">
            <v>（注１）</v>
          </cell>
        </row>
        <row r="40">
          <cell r="A40">
            <v>39</v>
          </cell>
          <cell r="B40" t="str">
            <v>機械損料</v>
          </cell>
          <cell r="C40" t="str">
            <v>クローラクレーン［機械駆動式ウインチ・ラチスジブ型］ ８０ｔ吊</v>
          </cell>
          <cell r="D40" t="str">
            <v>供用日</v>
          </cell>
          <cell r="F40" t="str">
            <v>（注１）</v>
          </cell>
        </row>
        <row r="41">
          <cell r="A41">
            <v>40</v>
          </cell>
          <cell r="B41" t="str">
            <v>機械損料</v>
          </cell>
          <cell r="C41" t="str">
            <v>クローラクレーン［機械駆動式ウインチ・ラチスジブ型］ １００ｔ吊</v>
          </cell>
          <cell r="D41" t="str">
            <v>供用日</v>
          </cell>
          <cell r="F41" t="str">
            <v>（注１）</v>
          </cell>
        </row>
        <row r="42">
          <cell r="A42">
            <v>41</v>
          </cell>
          <cell r="B42" t="str">
            <v>機械損料</v>
          </cell>
          <cell r="C42" t="str">
            <v>クローラクレーン［機械駆動式ウインチ・ラチスジブ型］ １５０ｔ吊</v>
          </cell>
          <cell r="D42" t="str">
            <v>供用日</v>
          </cell>
          <cell r="F42" t="str">
            <v>（注１）</v>
          </cell>
        </row>
        <row r="43">
          <cell r="A43">
            <v>42</v>
          </cell>
          <cell r="B43" t="str">
            <v>機械損料</v>
          </cell>
          <cell r="C43" t="str">
            <v>クローラクレーン［油圧駆動式ウインチ・ラチスジブ型］ ３０～３５ｔ吊</v>
          </cell>
          <cell r="D43" t="str">
            <v>供用日</v>
          </cell>
          <cell r="F43" t="str">
            <v>（注１）</v>
          </cell>
        </row>
        <row r="44">
          <cell r="A44">
            <v>43</v>
          </cell>
          <cell r="B44" t="str">
            <v>機械損料</v>
          </cell>
          <cell r="C44" t="str">
            <v>クローラクレーン［油圧駆動式ウインチ・ラチスジブ型］ ４０～４５ｔ吊</v>
          </cell>
          <cell r="D44" t="str">
            <v>供用日</v>
          </cell>
          <cell r="F44" t="str">
            <v>（注１）</v>
          </cell>
        </row>
        <row r="45">
          <cell r="A45">
            <v>44</v>
          </cell>
          <cell r="B45" t="str">
            <v>機械損料</v>
          </cell>
          <cell r="C45" t="str">
            <v>クローラクレーン［油圧駆動式ウインチ・ラチスジブ型］ ５０～５５ｔ吊</v>
          </cell>
          <cell r="D45" t="str">
            <v>供用日</v>
          </cell>
          <cell r="F45" t="str">
            <v>（注１）</v>
          </cell>
        </row>
        <row r="46">
          <cell r="A46">
            <v>45</v>
          </cell>
          <cell r="B46" t="str">
            <v>機械損料</v>
          </cell>
          <cell r="C46" t="str">
            <v>クローラクレーン［油圧駆動式ウインチ・ラチスジブ型］ ６０～６５ｔ吊</v>
          </cell>
          <cell r="D46" t="str">
            <v>供用日</v>
          </cell>
          <cell r="F46" t="str">
            <v>（注１）</v>
          </cell>
        </row>
        <row r="47">
          <cell r="A47">
            <v>46</v>
          </cell>
          <cell r="B47" t="str">
            <v>機械損料</v>
          </cell>
          <cell r="C47" t="str">
            <v>クローラクレーン［油圧駆動式ウインチ・ラチスジブ型］ ８０ｔ吊</v>
          </cell>
          <cell r="D47" t="str">
            <v>供用日</v>
          </cell>
          <cell r="F47" t="str">
            <v>（注１）</v>
          </cell>
        </row>
        <row r="48">
          <cell r="A48">
            <v>47</v>
          </cell>
          <cell r="B48" t="str">
            <v>機械損料</v>
          </cell>
          <cell r="C48" t="str">
            <v>クローラクレーン［油圧駆動式ウインチ・ラチスジブ型］ １００ｔ吊</v>
          </cell>
          <cell r="D48" t="str">
            <v>供用日</v>
          </cell>
          <cell r="F48" t="str">
            <v>（注１）</v>
          </cell>
        </row>
        <row r="49">
          <cell r="A49">
            <v>48</v>
          </cell>
          <cell r="B49" t="str">
            <v>機械損料</v>
          </cell>
          <cell r="C49" t="str">
            <v>クローラクレーン［油圧駆動式ウインチ・ラチスジブ型］ １５０ｔ吊</v>
          </cell>
          <cell r="D49" t="str">
            <v>供用日</v>
          </cell>
          <cell r="F49" t="str">
            <v>（注１）</v>
          </cell>
        </row>
        <row r="50">
          <cell r="A50">
            <v>49</v>
          </cell>
          <cell r="B50" t="str">
            <v>機械損料</v>
          </cell>
          <cell r="C50" t="str">
            <v>ケーブルクレーン［両端固定・ディーゼル駆動式］ （簡易ケーブルクレーン） 定格荷重１．０ｔ</v>
          </cell>
          <cell r="D50" t="str">
            <v>供用日</v>
          </cell>
          <cell r="F50" t="str">
            <v>（注１）</v>
          </cell>
        </row>
        <row r="51">
          <cell r="A51">
            <v>50</v>
          </cell>
          <cell r="B51" t="str">
            <v>機械損料</v>
          </cell>
          <cell r="C51" t="str">
            <v>高所作業車［トラック架装・伸縮ブーム・バスケット型］ 作業床高１２．０ｍ 積載荷重２００ｋｇ 定員２名</v>
          </cell>
          <cell r="D51" t="str">
            <v>供用日</v>
          </cell>
          <cell r="F51" t="str">
            <v>（注１）</v>
          </cell>
        </row>
        <row r="52">
          <cell r="A52">
            <v>51</v>
          </cell>
          <cell r="B52" t="str">
            <v>機械損料</v>
          </cell>
          <cell r="C52" t="str">
            <v>高所作業車［トラック架装・垂直昇降・プラットフォーム型］ 作業床高９．９ｍ 積載荷重１０００ｋｇ</v>
          </cell>
          <cell r="D52" t="str">
            <v>供用日</v>
          </cell>
          <cell r="F52" t="str">
            <v>（注１）</v>
          </cell>
        </row>
        <row r="53">
          <cell r="A53">
            <v>52</v>
          </cell>
          <cell r="B53" t="str">
            <v>機械損料</v>
          </cell>
          <cell r="C53" t="str">
            <v>高所作業車［トラック架装・垂直昇降・プラットフォーム型］ 作業床高１３．２ｍ 積載荷重１０００ｋｇ</v>
          </cell>
          <cell r="D53" t="str">
            <v>供用日</v>
          </cell>
          <cell r="F53" t="str">
            <v>（注１）</v>
          </cell>
        </row>
        <row r="54">
          <cell r="A54">
            <v>53</v>
          </cell>
          <cell r="B54" t="str">
            <v>機械損料</v>
          </cell>
          <cell r="C54" t="str">
            <v>粉体噴射攪拌機［単軸（油圧）・スキッド式］ 撹拌モータ １９．６ｋＮ・ｍ×１台 最大改良深度２０ｍ</v>
          </cell>
          <cell r="D54" t="str">
            <v>供用日</v>
          </cell>
          <cell r="F54" t="str">
            <v>（注１）</v>
          </cell>
        </row>
        <row r="55">
          <cell r="A55">
            <v>54</v>
          </cell>
          <cell r="B55" t="str">
            <v>機械損料</v>
          </cell>
          <cell r="C55" t="str">
            <v>粉体噴射攪拌機［二軸（電動）・クローラ式］ 撹拌モータ ５５ｋＷ×２台 最大改良深度２６ｍ</v>
          </cell>
          <cell r="D55" t="str">
            <v>供用日</v>
          </cell>
          <cell r="F55" t="str">
            <v>（注１）</v>
          </cell>
        </row>
        <row r="56">
          <cell r="A56">
            <v>55</v>
          </cell>
          <cell r="B56" t="str">
            <v>機械損料</v>
          </cell>
          <cell r="C56" t="str">
            <v>粉体噴射攪拌機［二軸（電動）・クローラ式］ 撹拌モータ ９０ｋＷ×２台 最大改良深度３３ｍ</v>
          </cell>
          <cell r="D56" t="str">
            <v>供用日</v>
          </cell>
          <cell r="F56" t="str">
            <v>（注１）</v>
          </cell>
        </row>
        <row r="57">
          <cell r="A57">
            <v>56</v>
          </cell>
          <cell r="B57" t="str">
            <v>機械損料</v>
          </cell>
          <cell r="C57" t="str">
            <v>グラウトポンプ［横型二連複動ピストン式］ 吐出量２００Ｌ／ｍｉｎ</v>
          </cell>
          <cell r="D57" t="str">
            <v>供用日</v>
          </cell>
          <cell r="F57" t="str">
            <v>（注１）</v>
          </cell>
        </row>
        <row r="58">
          <cell r="A58">
            <v>57</v>
          </cell>
          <cell r="B58" t="str">
            <v>機械損料</v>
          </cell>
          <cell r="C58" t="str">
            <v>ボーリングマシン［油圧式］ ５．５ｋＷ級</v>
          </cell>
          <cell r="D58" t="str">
            <v>供用日</v>
          </cell>
          <cell r="F58" t="str">
            <v>（注１）</v>
          </cell>
        </row>
        <row r="59">
          <cell r="A59">
            <v>58</v>
          </cell>
          <cell r="B59" t="str">
            <v>機械損料</v>
          </cell>
          <cell r="C59" t="str">
            <v>ボーリングマシン［ロータリーパーカッション式・スキッド型］ ５５ｋＷ級</v>
          </cell>
          <cell r="D59" t="str">
            <v>供用日</v>
          </cell>
          <cell r="F59" t="str">
            <v>（注１）</v>
          </cell>
        </row>
        <row r="60">
          <cell r="A60">
            <v>59</v>
          </cell>
          <cell r="B60" t="str">
            <v>機械損料</v>
          </cell>
          <cell r="C60" t="str">
            <v>ボーリングマシン［ロータリーパーカッション式・クローラ型］ ８１ｋＷ級</v>
          </cell>
          <cell r="D60" t="str">
            <v>供用日</v>
          </cell>
          <cell r="F60" t="str">
            <v>（注１）</v>
          </cell>
        </row>
        <row r="61">
          <cell r="A61">
            <v>60</v>
          </cell>
          <cell r="B61" t="str">
            <v>機械損料</v>
          </cell>
          <cell r="C61" t="str">
            <v>さく岩機［ハンドドリル（空圧式）］ 質量１５ｋｇ級</v>
          </cell>
          <cell r="D61" t="str">
            <v>供用日</v>
          </cell>
          <cell r="F61" t="str">
            <v>（注１）</v>
          </cell>
        </row>
        <row r="62">
          <cell r="A62">
            <v>61</v>
          </cell>
          <cell r="B62" t="str">
            <v>機械損料</v>
          </cell>
          <cell r="C62" t="str">
            <v>さく岩機［ピックハンマ］ （各種）</v>
          </cell>
          <cell r="D62" t="str">
            <v>供用日</v>
          </cell>
          <cell r="F62" t="str">
            <v>（注１）</v>
          </cell>
        </row>
        <row r="63">
          <cell r="A63">
            <v>62</v>
          </cell>
          <cell r="B63" t="str">
            <v>機械損料</v>
          </cell>
          <cell r="C63" t="str">
            <v>さく岩機［コンクリートブレーカ］ ２０ｋｇ級</v>
          </cell>
          <cell r="D63" t="str">
            <v>供用日</v>
          </cell>
          <cell r="F63" t="str">
            <v>（注１）</v>
          </cell>
        </row>
        <row r="64">
          <cell r="A64">
            <v>63</v>
          </cell>
          <cell r="B64" t="str">
            <v>機械損料</v>
          </cell>
          <cell r="C64" t="str">
            <v>大型ブレーカ［油圧式］（ベースマシン含まず） 質量６００～８００ｋｇ級</v>
          </cell>
          <cell r="D64" t="str">
            <v>供用日</v>
          </cell>
          <cell r="F64" t="str">
            <v>（注１）</v>
          </cell>
        </row>
        <row r="65">
          <cell r="A65">
            <v>64</v>
          </cell>
          <cell r="B65" t="str">
            <v>機械損料</v>
          </cell>
          <cell r="C65" t="str">
            <v>大型ブレーカ［油圧式］（ベースマシン含まず） 質量１３００ｋｇ級</v>
          </cell>
          <cell r="D65" t="str">
            <v>供用日</v>
          </cell>
          <cell r="F65" t="str">
            <v>（注１）</v>
          </cell>
        </row>
        <row r="66">
          <cell r="A66">
            <v>65</v>
          </cell>
          <cell r="B66" t="str">
            <v>機械損料</v>
          </cell>
          <cell r="C66" t="str">
            <v>クローラドリル［油圧式］〔搭乗式〕 ドリフタ質量１５０ｋｇ級</v>
          </cell>
          <cell r="D66" t="str">
            <v>供用日</v>
          </cell>
          <cell r="F66" t="str">
            <v>（注１）</v>
          </cell>
        </row>
        <row r="67">
          <cell r="A67">
            <v>66</v>
          </cell>
          <cell r="B67" t="str">
            <v>機械損料</v>
          </cell>
          <cell r="C67" t="str">
            <v>モータグレーダ［土工用・排出ガス対策型（第１次基準値）］    ブレード幅３．１ｍ</v>
          </cell>
          <cell r="D67" t="str">
            <v>供用日</v>
          </cell>
          <cell r="F67" t="str">
            <v>（注１）</v>
          </cell>
        </row>
        <row r="68">
          <cell r="A68">
            <v>67</v>
          </cell>
          <cell r="B68" t="str">
            <v>機械損料</v>
          </cell>
          <cell r="C68" t="str">
            <v>スタビライザ［路床改良用］ 処理深さ０．６ｍ×幅２．０ｍ</v>
          </cell>
          <cell r="D68" t="str">
            <v>供用日</v>
          </cell>
          <cell r="F68" t="str">
            <v>（注１）</v>
          </cell>
        </row>
        <row r="69">
          <cell r="A69">
            <v>68</v>
          </cell>
          <cell r="B69" t="str">
            <v>機械損料</v>
          </cell>
          <cell r="C69" t="str">
            <v>スタビライザ［路床改良用］ 処理深さ１．２ｍ×幅２．０ｍ</v>
          </cell>
          <cell r="D69" t="str">
            <v>供用日</v>
          </cell>
          <cell r="F69" t="str">
            <v>（注１）</v>
          </cell>
        </row>
        <row r="70">
          <cell r="A70">
            <v>69</v>
          </cell>
          <cell r="B70" t="str">
            <v>機械損料</v>
          </cell>
          <cell r="C70" t="str">
            <v>ロードローラ［マカダム・排出ガス対策型（第１次基準値）］ 運転質量１０～１２ｔ 締固め幅２．１ｍ</v>
          </cell>
          <cell r="D70" t="str">
            <v>供用日</v>
          </cell>
          <cell r="F70" t="str">
            <v>（注１）</v>
          </cell>
        </row>
        <row r="71">
          <cell r="A71">
            <v>70</v>
          </cell>
          <cell r="B71" t="str">
            <v>機械損料</v>
          </cell>
          <cell r="C71" t="str">
            <v>タイヤローラ［普通型・排出ガス対策型（第１次基準値）］ 運転質量８～２０ｔ</v>
          </cell>
          <cell r="D71" t="str">
            <v>供用日</v>
          </cell>
          <cell r="F71" t="str">
            <v>（注１）</v>
          </cell>
        </row>
        <row r="72">
          <cell r="A72">
            <v>71</v>
          </cell>
          <cell r="B72" t="str">
            <v>機械損料</v>
          </cell>
          <cell r="C72" t="str">
            <v>振動ローラ（舗装用）［ハンドガイド式］ 運転質量０．５～０．６ｔ</v>
          </cell>
          <cell r="D72" t="str">
            <v>供用日</v>
          </cell>
          <cell r="F72" t="str">
            <v>（注１）</v>
          </cell>
        </row>
        <row r="73">
          <cell r="A73">
            <v>72</v>
          </cell>
          <cell r="B73" t="str">
            <v>機械損料</v>
          </cell>
          <cell r="C73" t="str">
            <v>振動ローラ（舗装用）［搭乗・コンバインド式・排出ガス対策型（第１次基準値）］     運転質量３～４ｔ</v>
          </cell>
          <cell r="D73" t="str">
            <v>供用日</v>
          </cell>
          <cell r="F73" t="str">
            <v>（注１）</v>
          </cell>
        </row>
        <row r="74">
          <cell r="A74">
            <v>73</v>
          </cell>
          <cell r="B74" t="str">
            <v>機械損料</v>
          </cell>
          <cell r="C74" t="str">
            <v>ランマ 質量６０～８０ｋｇ</v>
          </cell>
          <cell r="D74" t="str">
            <v>供用日</v>
          </cell>
          <cell r="F74" t="str">
            <v>（注１）</v>
          </cell>
        </row>
        <row r="75">
          <cell r="A75">
            <v>74</v>
          </cell>
          <cell r="B75" t="str">
            <v>機械損料</v>
          </cell>
          <cell r="C75" t="str">
            <v>振動コンパクタ［前進型］ 機械質量４０～６０ｋｇ</v>
          </cell>
          <cell r="D75" t="str">
            <v>供用日</v>
          </cell>
          <cell r="F75" t="str">
            <v>（注１）</v>
          </cell>
        </row>
        <row r="76">
          <cell r="A76">
            <v>75</v>
          </cell>
          <cell r="B76" t="str">
            <v>機械損料</v>
          </cell>
          <cell r="C76" t="str">
            <v>コンクリートポンプ車［トラック架装・ブーム式］ 圧送能力６５～８５ｍ３／ｈ</v>
          </cell>
          <cell r="D76" t="str">
            <v>供用日</v>
          </cell>
          <cell r="F76" t="str">
            <v>（注１）</v>
          </cell>
        </row>
        <row r="77">
          <cell r="A77">
            <v>76</v>
          </cell>
          <cell r="B77" t="str">
            <v>機械損料</v>
          </cell>
          <cell r="C77" t="str">
            <v>コンクリートポンプ車［トラック架装・ブーム式］    圧送能力９０～１１０ｍ３／ｈ</v>
          </cell>
          <cell r="D77" t="str">
            <v>供用日</v>
          </cell>
          <cell r="F77" t="str">
            <v>（注１）</v>
          </cell>
        </row>
        <row r="78">
          <cell r="A78">
            <v>77</v>
          </cell>
          <cell r="B78" t="str">
            <v>機械損料</v>
          </cell>
          <cell r="C78" t="str">
            <v>アスファルトフィニッシャ［クローラ型］ 舗装幅１．４～３．０ｍ</v>
          </cell>
          <cell r="D78" t="str">
            <v>供用日</v>
          </cell>
          <cell r="F78" t="str">
            <v>（注１）</v>
          </cell>
        </row>
        <row r="79">
          <cell r="A79">
            <v>78</v>
          </cell>
          <cell r="B79" t="str">
            <v>機械損料</v>
          </cell>
          <cell r="C79" t="str">
            <v>アスファルトフィニッシャ［ホイール型］ 舗装幅２．４～６．０ｍ</v>
          </cell>
          <cell r="D79" t="str">
            <v>供用日</v>
          </cell>
          <cell r="F79" t="str">
            <v>（注１）</v>
          </cell>
        </row>
        <row r="80">
          <cell r="A80">
            <v>79</v>
          </cell>
          <cell r="B80" t="str">
            <v>機械損料</v>
          </cell>
          <cell r="C80" t="str">
            <v>アスファルトフィニッシャ［ホイール型・排出ガス対策型（第２次基準値）］     舗装幅２．４～６．０ｍ</v>
          </cell>
          <cell r="D80" t="str">
            <v>供用日</v>
          </cell>
          <cell r="F80" t="str">
            <v>（注１）</v>
          </cell>
        </row>
        <row r="81">
          <cell r="A81">
            <v>80</v>
          </cell>
          <cell r="B81" t="str">
            <v>機械損料</v>
          </cell>
          <cell r="C81" t="str">
            <v>アスファルトカーバ［ガソリンエンジン駆動式］ 能力４．０～４．５ｍ３／ｈ</v>
          </cell>
          <cell r="D81" t="str">
            <v>供用日</v>
          </cell>
          <cell r="F81" t="str">
            <v>（注１）</v>
          </cell>
        </row>
        <row r="82">
          <cell r="A82">
            <v>81</v>
          </cell>
          <cell r="B82" t="str">
            <v>機械損料</v>
          </cell>
          <cell r="C82" t="str">
            <v>路面清掃車［ブラシ・四輪式］ ホッパ容量１．５ｍ３</v>
          </cell>
          <cell r="D82" t="str">
            <v>供用日</v>
          </cell>
          <cell r="F82" t="str">
            <v>（注１）</v>
          </cell>
        </row>
        <row r="83">
          <cell r="A83">
            <v>82</v>
          </cell>
          <cell r="B83" t="str">
            <v>機械損料</v>
          </cell>
          <cell r="C83" t="str">
            <v>散水車［トラック架装型］ タンク容量３８００Ｌ</v>
          </cell>
          <cell r="D83" t="str">
            <v>供用日</v>
          </cell>
          <cell r="F83" t="str">
            <v>（注１）</v>
          </cell>
        </row>
        <row r="84">
          <cell r="A84">
            <v>83</v>
          </cell>
          <cell r="B84" t="str">
            <v>機械損料</v>
          </cell>
          <cell r="C84" t="str">
            <v>路面切削機［ホイール式・廃材積込装置付］ 切削幅２．０ｍ×深さ２３ｃｍ</v>
          </cell>
          <cell r="D84" t="str">
            <v>供用日</v>
          </cell>
          <cell r="F84" t="str">
            <v>（注１）</v>
          </cell>
        </row>
        <row r="85">
          <cell r="A85">
            <v>84</v>
          </cell>
          <cell r="B85" t="str">
            <v>機械損料</v>
          </cell>
          <cell r="C85" t="str">
            <v>コンクリートカッタ［バキューム式・湿式］ 切削深２０ｃｍ級 ブレード径５６ｃｍ</v>
          </cell>
          <cell r="D85" t="str">
            <v>供用日</v>
          </cell>
          <cell r="F85" t="str">
            <v>（注１）</v>
          </cell>
        </row>
        <row r="86">
          <cell r="A86">
            <v>85</v>
          </cell>
          <cell r="B86" t="str">
            <v>機械損料</v>
          </cell>
          <cell r="C86" t="str">
            <v>コンクリートカッタ［バキューム式（超低騒音型）・湿式］ 切削深３０ｃｍ級 ブレード径７５ｃｍ</v>
          </cell>
          <cell r="D86" t="str">
            <v>供用日</v>
          </cell>
          <cell r="F86" t="str">
            <v>（注１）</v>
          </cell>
        </row>
        <row r="87">
          <cell r="A87">
            <v>86</v>
          </cell>
          <cell r="B87" t="str">
            <v>機械損料</v>
          </cell>
          <cell r="C87" t="str">
            <v>コンクリートカッタ［バキューム式（超低騒音型）・湿式］ 切削深４０ｃｍ級 ブレード径９６ｃｍ</v>
          </cell>
          <cell r="D87" t="str">
            <v>供用日</v>
          </cell>
          <cell r="F87" t="str">
            <v>（注１）</v>
          </cell>
        </row>
        <row r="88">
          <cell r="A88">
            <v>87</v>
          </cell>
          <cell r="B88" t="str">
            <v>機械損料</v>
          </cell>
          <cell r="C88" t="str">
            <v>空気圧縮機［可搬式・エンジン駆動・スクリュ型・排出ガス対策型（第１次基準値）］ 吐出量５．０ｍ３／ｍｉｎ 吐出圧力０．７ＭＰａ</v>
          </cell>
          <cell r="D88" t="str">
            <v>供用日</v>
          </cell>
          <cell r="F88" t="str">
            <v>（注１）</v>
          </cell>
        </row>
        <row r="89">
          <cell r="A89">
            <v>88</v>
          </cell>
          <cell r="B89" t="str">
            <v>機械損料</v>
          </cell>
          <cell r="C89" t="str">
            <v>小型渦巻ポンプ［可搬・自吸・エンジン駆動型］ 口径５０ｍｍ 全揚程３０ｍ</v>
          </cell>
          <cell r="D89" t="str">
            <v>供用日</v>
          </cell>
          <cell r="F89" t="str">
            <v>（注１）</v>
          </cell>
        </row>
        <row r="90">
          <cell r="A90">
            <v>89</v>
          </cell>
          <cell r="B90" t="str">
            <v>機械損料</v>
          </cell>
          <cell r="C90" t="str">
            <v>発動発電機［ガソリンエンジン駆動］ 定格容量１ｋＶＡ</v>
          </cell>
          <cell r="D90" t="str">
            <v>供用日</v>
          </cell>
          <cell r="F90" t="str">
            <v>（注１）</v>
          </cell>
        </row>
        <row r="91">
          <cell r="A91">
            <v>90</v>
          </cell>
          <cell r="B91" t="str">
            <v>機械損料</v>
          </cell>
          <cell r="C91" t="str">
            <v>発動発電機［ディーゼルエンジン駆動］    定格容量（５０／６０Ｈｚ）２．７／３ｋＶＡ</v>
          </cell>
          <cell r="D91" t="str">
            <v>供用日</v>
          </cell>
          <cell r="F91" t="str">
            <v>（注１）</v>
          </cell>
        </row>
        <row r="92">
          <cell r="A92">
            <v>91</v>
          </cell>
          <cell r="B92" t="str">
            <v>機械損料</v>
          </cell>
          <cell r="C92" t="str">
            <v>コンクリート穿孔機［電動式コアボーリングマシン］〔簡易仕様型〕     最大穿孔径φ２５ｃｍ</v>
          </cell>
          <cell r="D92" t="str">
            <v>供用日</v>
          </cell>
          <cell r="F92" t="str">
            <v>（注１）</v>
          </cell>
        </row>
        <row r="93">
          <cell r="A93">
            <v>92</v>
          </cell>
          <cell r="B93" t="str">
            <v>機械損料</v>
          </cell>
          <cell r="C93" t="str">
            <v>草刈機［肩掛式］ カッタ径２５５ｍｍ</v>
          </cell>
          <cell r="D93" t="str">
            <v>供用日</v>
          </cell>
          <cell r="F93" t="str">
            <v>（注１）</v>
          </cell>
        </row>
        <row r="94">
          <cell r="A94">
            <v>93</v>
          </cell>
          <cell r="B94" t="str">
            <v>機械損料</v>
          </cell>
          <cell r="C94" t="str">
            <v>草刈機［ハンドガイド式・笹／ヨシ等用］〔簡易搭乗型〕 刈幅１５０ｃｍ</v>
          </cell>
          <cell r="D94" t="str">
            <v>供用日</v>
          </cell>
          <cell r="F94" t="str">
            <v>（注１）</v>
          </cell>
        </row>
        <row r="95">
          <cell r="A95">
            <v>94</v>
          </cell>
          <cell r="B95" t="str">
            <v>機械損料</v>
          </cell>
          <cell r="C95" t="str">
            <v>草刈機［遠隔操縦式］ 刈幅１２０ｃｍ</v>
          </cell>
          <cell r="D95" t="str">
            <v>供用日</v>
          </cell>
          <cell r="F95" t="str">
            <v>（注１）</v>
          </cell>
        </row>
        <row r="96">
          <cell r="A96">
            <v>95</v>
          </cell>
          <cell r="B96" t="str">
            <v>機械損料</v>
          </cell>
          <cell r="C96" t="str">
            <v>集草機［ハンドガイド式］〔簡易搭乗型〕 集草幅２００ｃｍ</v>
          </cell>
          <cell r="D96" t="str">
            <v>供用日</v>
          </cell>
          <cell r="F96" t="str">
            <v>（注１）</v>
          </cell>
        </row>
        <row r="97">
          <cell r="A97">
            <v>96</v>
          </cell>
          <cell r="B97" t="str">
            <v>機械損料</v>
          </cell>
          <cell r="C97" t="str">
            <v>集草機［遠隔操縦式］ 集草幅１８０ｃｍ</v>
          </cell>
          <cell r="D97" t="str">
            <v>供用日</v>
          </cell>
          <cell r="F97" t="str">
            <v>（注１）</v>
          </cell>
        </row>
        <row r="98">
          <cell r="A98">
            <v>97</v>
          </cell>
          <cell r="B98" t="str">
            <v>機械損料</v>
          </cell>
          <cell r="C98" t="str">
            <v>刈草梱包機械［ハンドガイド式］〔簡易搭乗型〕ディーゼルエンジン駆動     梱包径５０ｃｍ×幅７０ｃｍ</v>
          </cell>
          <cell r="D98" t="str">
            <v>供用日</v>
          </cell>
          <cell r="F98" t="str">
            <v>（注１）</v>
          </cell>
        </row>
        <row r="99">
          <cell r="A99">
            <v>98</v>
          </cell>
          <cell r="B99" t="str">
            <v>機械損料</v>
          </cell>
          <cell r="C99" t="str">
            <v>薬剤散布機［背負式］ ２．２ｋＷ級</v>
          </cell>
          <cell r="D99" t="str">
            <v>供用日</v>
          </cell>
          <cell r="F99" t="str">
            <v>（注１）</v>
          </cell>
        </row>
        <row r="100">
          <cell r="A100">
            <v>99</v>
          </cell>
          <cell r="B100" t="str">
            <v>機械損料</v>
          </cell>
          <cell r="C100" t="str">
            <v>種子吹付機［車載式（種子専用）］ タンク容量２．５ｍ３ 搭載トラック３ｔ車</v>
          </cell>
          <cell r="D100" t="str">
            <v>供用日</v>
          </cell>
          <cell r="F100" t="str">
            <v>（注１）</v>
          </cell>
        </row>
        <row r="101">
          <cell r="A101">
            <v>100</v>
          </cell>
          <cell r="B101" t="str">
            <v>機械損料</v>
          </cell>
          <cell r="C101" t="str">
            <v>ベルトコンベヤ（ポータブル）［エンジン駆動］ 機長７ｍ ベルト幅３５０ｍｍ</v>
          </cell>
          <cell r="D101" t="str">
            <v>供用日</v>
          </cell>
          <cell r="F101" t="str">
            <v>（注１）</v>
          </cell>
        </row>
        <row r="102">
          <cell r="A102">
            <v>101</v>
          </cell>
          <cell r="B102" t="str">
            <v>機械損料</v>
          </cell>
          <cell r="C102" t="str">
            <v>パッカー車［回転式］ 積載容量４．０ｍ３</v>
          </cell>
          <cell r="D102" t="str">
            <v>供用日</v>
          </cell>
          <cell r="F102" t="str">
            <v>（注１）</v>
          </cell>
        </row>
        <row r="103">
          <cell r="A103">
            <v>102</v>
          </cell>
          <cell r="B103" t="str">
            <v>機械損料</v>
          </cell>
          <cell r="C103" t="str">
            <v>パッカー車［回転式］ 積載容量８．０ｍ３</v>
          </cell>
          <cell r="D103" t="str">
            <v>供用日</v>
          </cell>
          <cell r="F103" t="str">
            <v>（注１）</v>
          </cell>
        </row>
        <row r="104">
          <cell r="A104">
            <v>103</v>
          </cell>
          <cell r="B104" t="str">
            <v>機械損料</v>
          </cell>
          <cell r="C104" t="str">
            <v>電気溶接機［ディーゼルエンジン駆動・直流アーク式］ 最大溶接電流２５０Ａ</v>
          </cell>
          <cell r="D104" t="str">
            <v>供用日</v>
          </cell>
          <cell r="F104" t="str">
            <v>（注１）</v>
          </cell>
        </row>
        <row r="105">
          <cell r="A105">
            <v>104</v>
          </cell>
          <cell r="B105" t="str">
            <v>機械損料</v>
          </cell>
          <cell r="C105" t="str">
            <v>草刈車 ロングリーチモア装置付 ホイール式</v>
          </cell>
          <cell r="D105" t="str">
            <v>供用日</v>
          </cell>
          <cell r="F105" t="str">
            <v>（注２）</v>
          </cell>
        </row>
        <row r="106">
          <cell r="A106">
            <v>105</v>
          </cell>
          <cell r="B106" t="str">
            <v>機械損料</v>
          </cell>
          <cell r="C106" t="str">
            <v>集草機［遠隔操縦式］ 集草幅１６０ｃｍ</v>
          </cell>
          <cell r="D106" t="str">
            <v>供用日</v>
          </cell>
          <cell r="F106" t="str">
            <v>（注２）</v>
          </cell>
        </row>
        <row r="107">
          <cell r="A107">
            <v>106</v>
          </cell>
          <cell r="B107" t="str">
            <v>機械損料</v>
          </cell>
          <cell r="C107" t="str">
            <v>草刈機［遠隔操縦式］ 刈幅１８５ｃｍ</v>
          </cell>
          <cell r="D107" t="str">
            <v>供用日</v>
          </cell>
          <cell r="F107" t="str">
            <v>（注２）</v>
          </cell>
        </row>
        <row r="109">
          <cell r="A109" t="str">
            <v>連番</v>
          </cell>
          <cell r="B109" t="str">
            <v>機労材 区分</v>
          </cell>
          <cell r="C109" t="str">
            <v>名称・規格</v>
          </cell>
          <cell r="D109" t="str">
            <v>単位</v>
          </cell>
          <cell r="E109" t="str">
            <v>価格</v>
          </cell>
          <cell r="F109" t="str">
            <v>価格の適用</v>
          </cell>
          <cell r="G109" t="str">
            <v>長期補正 割引率</v>
          </cell>
          <cell r="H109" t="str">
            <v>刊行物名称</v>
          </cell>
          <cell r="I109" t="str">
            <v>号数</v>
          </cell>
          <cell r="J109" t="str">
            <v>頁</v>
          </cell>
          <cell r="K109" t="str">
            <v>掲載単価</v>
          </cell>
          <cell r="L109" t="str">
            <v>都市名称</v>
          </cell>
          <cell r="M109" t="str">
            <v>流通区分名称</v>
          </cell>
          <cell r="N109" t="str">
            <v>取引数量名称</v>
          </cell>
          <cell r="O109" t="str">
            <v>掲載単位</v>
          </cell>
          <cell r="P109" t="str">
            <v>換算情報</v>
          </cell>
          <cell r="Q109" t="str">
            <v>経済調査会 コード</v>
          </cell>
        </row>
        <row r="110">
          <cell r="A110">
            <v>107</v>
          </cell>
          <cell r="B110" t="str">
            <v>機械賃料</v>
          </cell>
          <cell r="C110" t="str">
            <v>ブルドーザ［湿地］ ７ｔ級</v>
          </cell>
          <cell r="D110" t="str">
            <v>日</v>
          </cell>
          <cell r="E110">
            <v>6045</v>
          </cell>
          <cell r="F110" t="str">
            <v>長期割引後の価格</v>
          </cell>
          <cell r="G110">
            <v>0.35</v>
          </cell>
          <cell r="H110" t="str">
            <v>積算資料</v>
          </cell>
          <cell r="I110">
            <v>201704</v>
          </cell>
          <cell r="J110">
            <v>273</v>
          </cell>
          <cell r="K110">
            <v>9300</v>
          </cell>
          <cell r="L110" t="str">
            <v>関東</v>
          </cell>
          <cell r="M110" t="str">
            <v>①</v>
          </cell>
          <cell r="N110" t="str">
            <v>1台</v>
          </cell>
          <cell r="O110" t="str">
            <v>日</v>
          </cell>
          <cell r="P110" t="str">
            <v>*(1-0.35)</v>
          </cell>
          <cell r="Q110">
            <v>182850100020</v>
          </cell>
        </row>
        <row r="111">
          <cell r="A111">
            <v>108</v>
          </cell>
          <cell r="B111" t="str">
            <v>機械賃料</v>
          </cell>
          <cell r="C111" t="str">
            <v>小型バックホウ（クローラ型） 山積０．１１ｍ３（平積０．０８ｍ３）</v>
          </cell>
          <cell r="D111" t="str">
            <v>日</v>
          </cell>
          <cell r="E111">
            <v>3575</v>
          </cell>
          <cell r="F111" t="str">
            <v>長期割引後の価格</v>
          </cell>
          <cell r="G111">
            <v>0.35</v>
          </cell>
          <cell r="H111" t="str">
            <v>積算資料</v>
          </cell>
          <cell r="I111">
            <v>201704</v>
          </cell>
          <cell r="J111">
            <v>273</v>
          </cell>
          <cell r="K111">
            <v>5500</v>
          </cell>
          <cell r="L111" t="str">
            <v>関東</v>
          </cell>
          <cell r="M111" t="str">
            <v>①</v>
          </cell>
          <cell r="N111" t="str">
            <v>1台</v>
          </cell>
          <cell r="O111" t="str">
            <v>日</v>
          </cell>
          <cell r="P111" t="str">
            <v>*(1-0.35)</v>
          </cell>
          <cell r="Q111">
            <v>182850120030</v>
          </cell>
        </row>
        <row r="112">
          <cell r="A112">
            <v>109</v>
          </cell>
          <cell r="B112" t="str">
            <v>機械賃料</v>
          </cell>
          <cell r="C112" t="str">
            <v>小型バックホウ（クローラ型）［超小旋回型］    山積０．２２ｍ３（平積０．１６ｍ３）</v>
          </cell>
          <cell r="D112" t="str">
            <v>日</v>
          </cell>
          <cell r="E112">
            <v>5135</v>
          </cell>
          <cell r="F112" t="str">
            <v>長期割引後の価格</v>
          </cell>
          <cell r="G112">
            <v>0.35</v>
          </cell>
          <cell r="H112" t="str">
            <v>積算資料</v>
          </cell>
          <cell r="I112">
            <v>201704</v>
          </cell>
          <cell r="J112">
            <v>273</v>
          </cell>
          <cell r="K112">
            <v>7900</v>
          </cell>
          <cell r="L112" t="str">
            <v>関東</v>
          </cell>
          <cell r="M112" t="str">
            <v>①</v>
          </cell>
          <cell r="N112" t="str">
            <v>1台</v>
          </cell>
          <cell r="O112" t="str">
            <v>日</v>
          </cell>
          <cell r="P112" t="str">
            <v>*(1-0.35)</v>
          </cell>
          <cell r="Q112">
            <v>182850125050</v>
          </cell>
        </row>
        <row r="113">
          <cell r="A113">
            <v>110</v>
          </cell>
          <cell r="B113" t="str">
            <v>機械賃料</v>
          </cell>
          <cell r="C113" t="str">
            <v>バックホウ（クローラ型）［超小旋回型］    山積０．２８ｍ３（平積０．２２ｍ３）</v>
          </cell>
          <cell r="D113" t="str">
            <v>日</v>
          </cell>
          <cell r="E113">
            <v>6305</v>
          </cell>
          <cell r="F113" t="str">
            <v>長期割引後の価格</v>
          </cell>
          <cell r="G113">
            <v>0.35</v>
          </cell>
          <cell r="H113" t="str">
            <v>積算資料</v>
          </cell>
          <cell r="I113">
            <v>201704</v>
          </cell>
          <cell r="J113">
            <v>273</v>
          </cell>
          <cell r="K113">
            <v>9700</v>
          </cell>
          <cell r="L113" t="str">
            <v>関東</v>
          </cell>
          <cell r="M113" t="str">
            <v>①</v>
          </cell>
          <cell r="N113" t="str">
            <v>1台</v>
          </cell>
          <cell r="O113" t="str">
            <v>日</v>
          </cell>
          <cell r="P113" t="str">
            <v>*(1-0.35)</v>
          </cell>
          <cell r="Q113">
            <v>182850125030</v>
          </cell>
        </row>
        <row r="114">
          <cell r="A114">
            <v>111</v>
          </cell>
          <cell r="B114" t="str">
            <v>機械賃料</v>
          </cell>
          <cell r="C114" t="str">
            <v>バックホウ（クローラ型） 山積０．２８ｍ３（平積０．２ｍ３）</v>
          </cell>
          <cell r="D114" t="str">
            <v>日</v>
          </cell>
          <cell r="E114">
            <v>5200</v>
          </cell>
          <cell r="F114" t="str">
            <v>長期割引後の価格</v>
          </cell>
          <cell r="G114">
            <v>0.35</v>
          </cell>
          <cell r="H114" t="str">
            <v>積算資料</v>
          </cell>
          <cell r="I114">
            <v>201704</v>
          </cell>
          <cell r="J114">
            <v>273</v>
          </cell>
          <cell r="K114">
            <v>8000</v>
          </cell>
          <cell r="L114" t="str">
            <v>関東</v>
          </cell>
          <cell r="M114" t="str">
            <v>①</v>
          </cell>
          <cell r="N114" t="str">
            <v>1台</v>
          </cell>
          <cell r="O114" t="str">
            <v>日</v>
          </cell>
          <cell r="P114" t="str">
            <v>*(1-0.35)</v>
          </cell>
          <cell r="Q114">
            <v>182850130010</v>
          </cell>
        </row>
        <row r="115">
          <cell r="A115">
            <v>112</v>
          </cell>
          <cell r="B115" t="str">
            <v>機械賃料</v>
          </cell>
          <cell r="C115" t="str">
            <v>バックホウ（クローラ型） 山積０．４５ｍ３（平積０．３５ｍ３）</v>
          </cell>
          <cell r="D115" t="str">
            <v>日</v>
          </cell>
          <cell r="E115">
            <v>5525</v>
          </cell>
          <cell r="F115" t="str">
            <v>長期割引後の価格</v>
          </cell>
          <cell r="G115">
            <v>0.35</v>
          </cell>
          <cell r="H115" t="str">
            <v>積算資料</v>
          </cell>
          <cell r="I115">
            <v>201704</v>
          </cell>
          <cell r="J115">
            <v>273</v>
          </cell>
          <cell r="K115">
            <v>8500</v>
          </cell>
          <cell r="L115" t="str">
            <v>関東</v>
          </cell>
          <cell r="M115" t="str">
            <v>①</v>
          </cell>
          <cell r="N115" t="str">
            <v>1台</v>
          </cell>
          <cell r="O115" t="str">
            <v>日</v>
          </cell>
          <cell r="P115" t="str">
            <v>*(1-0.35)</v>
          </cell>
          <cell r="Q115">
            <v>182850130015</v>
          </cell>
        </row>
        <row r="116">
          <cell r="A116">
            <v>113</v>
          </cell>
          <cell r="B116" t="str">
            <v>機械賃料</v>
          </cell>
          <cell r="C116" t="str">
            <v>バックホウ（クローラ型） 山積０．５ｍ３（平積０．４ｍ３）</v>
          </cell>
          <cell r="D116" t="str">
            <v>日</v>
          </cell>
          <cell r="E116">
            <v>6240</v>
          </cell>
          <cell r="F116" t="str">
            <v>長期割引後の価格</v>
          </cell>
          <cell r="G116">
            <v>0.35</v>
          </cell>
          <cell r="H116" t="str">
            <v>積算資料</v>
          </cell>
          <cell r="I116">
            <v>201704</v>
          </cell>
          <cell r="J116">
            <v>273</v>
          </cell>
          <cell r="K116">
            <v>9600</v>
          </cell>
          <cell r="L116" t="str">
            <v>関東</v>
          </cell>
          <cell r="M116" t="str">
            <v>①</v>
          </cell>
          <cell r="N116" t="str">
            <v>1台</v>
          </cell>
          <cell r="O116" t="str">
            <v>日</v>
          </cell>
          <cell r="P116" t="str">
            <v>*(1-0.35)</v>
          </cell>
          <cell r="Q116">
            <v>182850130020</v>
          </cell>
        </row>
        <row r="117">
          <cell r="A117">
            <v>114</v>
          </cell>
          <cell r="B117" t="str">
            <v>機械賃料</v>
          </cell>
          <cell r="C117" t="str">
            <v>バックホウ（クローラ型） 山積０．８ｍ３（平積０．６ｍ３）</v>
          </cell>
          <cell r="D117" t="str">
            <v>日</v>
          </cell>
          <cell r="E117">
            <v>9165</v>
          </cell>
          <cell r="F117" t="str">
            <v>長期割引後の価格</v>
          </cell>
          <cell r="G117">
            <v>0.35</v>
          </cell>
          <cell r="H117" t="str">
            <v>積算資料</v>
          </cell>
          <cell r="I117">
            <v>201704</v>
          </cell>
          <cell r="J117">
            <v>273</v>
          </cell>
          <cell r="K117">
            <v>14100</v>
          </cell>
          <cell r="L117" t="str">
            <v>関東</v>
          </cell>
          <cell r="M117" t="str">
            <v>①</v>
          </cell>
          <cell r="N117" t="str">
            <v>1台</v>
          </cell>
          <cell r="O117" t="str">
            <v>日</v>
          </cell>
          <cell r="P117" t="str">
            <v>*(1-0.35)</v>
          </cell>
          <cell r="Q117">
            <v>182850130040</v>
          </cell>
        </row>
        <row r="118">
          <cell r="A118">
            <v>115</v>
          </cell>
          <cell r="B118" t="str">
            <v>機械賃料</v>
          </cell>
          <cell r="C118" t="str">
            <v>バックホウ（クローラ型）［クレーン機能付］ 山積０．２８ｍ３（平積０．２ｍ３） 吊能力１．７ｔ</v>
          </cell>
          <cell r="D118" t="str">
            <v>日</v>
          </cell>
          <cell r="E118">
            <v>5915</v>
          </cell>
          <cell r="F118" t="str">
            <v>長期割引後の価格</v>
          </cell>
          <cell r="G118">
            <v>0.35</v>
          </cell>
          <cell r="H118" t="str">
            <v>積算資料</v>
          </cell>
          <cell r="I118">
            <v>201704</v>
          </cell>
          <cell r="J118">
            <v>273</v>
          </cell>
          <cell r="K118">
            <v>9100</v>
          </cell>
          <cell r="L118" t="str">
            <v>関東</v>
          </cell>
          <cell r="M118" t="str">
            <v>①</v>
          </cell>
          <cell r="N118" t="str">
            <v>1台</v>
          </cell>
          <cell r="O118" t="str">
            <v>日</v>
          </cell>
          <cell r="P118" t="str">
            <v>*(1-0.35)</v>
          </cell>
          <cell r="Q118">
            <v>182850140030</v>
          </cell>
        </row>
        <row r="119">
          <cell r="A119">
            <v>116</v>
          </cell>
          <cell r="B119" t="str">
            <v>機械賃料</v>
          </cell>
          <cell r="C119" t="str">
            <v>バックホウ（クローラ型）［クレーン機能付］ 山積０．４５ｍ３（平積０．３５ｍ３） 吊能力２．９ｔ</v>
          </cell>
          <cell r="D119" t="str">
            <v>日</v>
          </cell>
          <cell r="E119">
            <v>6435</v>
          </cell>
          <cell r="F119" t="str">
            <v>長期割引後の価格</v>
          </cell>
          <cell r="G119">
            <v>0.35</v>
          </cell>
          <cell r="H119" t="str">
            <v>積算資料</v>
          </cell>
          <cell r="I119">
            <v>201704</v>
          </cell>
          <cell r="J119">
            <v>273</v>
          </cell>
          <cell r="K119">
            <v>9900</v>
          </cell>
          <cell r="L119" t="str">
            <v>関東</v>
          </cell>
          <cell r="M119" t="str">
            <v>①</v>
          </cell>
          <cell r="N119" t="str">
            <v>1台</v>
          </cell>
          <cell r="O119" t="str">
            <v>日</v>
          </cell>
          <cell r="P119" t="str">
            <v>*(1-0.35)</v>
          </cell>
          <cell r="Q119">
            <v>182850140020</v>
          </cell>
        </row>
        <row r="120">
          <cell r="A120">
            <v>117</v>
          </cell>
          <cell r="B120" t="str">
            <v>機械賃料</v>
          </cell>
          <cell r="C120" t="str">
            <v>バックホウ（クローラ型）［クレーン機能付］ 山積０．５ｍ３（平積０．４ｍ３） 吊能力２．９ｔ</v>
          </cell>
          <cell r="D120" t="str">
            <v>日</v>
          </cell>
          <cell r="E120">
            <v>7020</v>
          </cell>
          <cell r="F120" t="str">
            <v>長期割引後の価格</v>
          </cell>
          <cell r="G120">
            <v>0.35</v>
          </cell>
          <cell r="H120" t="str">
            <v>積算資料</v>
          </cell>
          <cell r="I120">
            <v>201704</v>
          </cell>
          <cell r="J120">
            <v>273</v>
          </cell>
          <cell r="K120">
            <v>10800</v>
          </cell>
          <cell r="L120" t="str">
            <v>関東</v>
          </cell>
          <cell r="M120" t="str">
            <v>①</v>
          </cell>
          <cell r="N120" t="str">
            <v>1台</v>
          </cell>
          <cell r="O120" t="str">
            <v>日</v>
          </cell>
          <cell r="P120" t="str">
            <v>*(1-0.35)</v>
          </cell>
          <cell r="Q120">
            <v>182850140015</v>
          </cell>
        </row>
        <row r="121">
          <cell r="A121">
            <v>118</v>
          </cell>
          <cell r="B121" t="str">
            <v>機械賃料</v>
          </cell>
          <cell r="C121" t="str">
            <v>バックホウ（クローラ型）［クレーン機能付］ 山積０．８ｍ３（平積０．６ｍ３） 吊能力２．９ｔ</v>
          </cell>
          <cell r="D121" t="str">
            <v>日</v>
          </cell>
          <cell r="E121">
            <v>9945</v>
          </cell>
          <cell r="F121" t="str">
            <v>長期割引後の価格</v>
          </cell>
          <cell r="G121">
            <v>0.35</v>
          </cell>
          <cell r="H121" t="str">
            <v>積算資料</v>
          </cell>
          <cell r="I121">
            <v>201704</v>
          </cell>
          <cell r="J121">
            <v>273</v>
          </cell>
          <cell r="K121">
            <v>15300</v>
          </cell>
          <cell r="L121" t="str">
            <v>関東</v>
          </cell>
          <cell r="M121" t="str">
            <v>①</v>
          </cell>
          <cell r="N121" t="str">
            <v>1台</v>
          </cell>
          <cell r="O121" t="str">
            <v>日</v>
          </cell>
          <cell r="P121" t="str">
            <v>*(1-0.35)</v>
          </cell>
          <cell r="Q121">
            <v>182850140010</v>
          </cell>
        </row>
        <row r="122">
          <cell r="A122">
            <v>119</v>
          </cell>
          <cell r="B122" t="str">
            <v>機械賃料</v>
          </cell>
          <cell r="C122" t="str">
            <v>バックホウ（クローラ型）［超小旋回型・クレーン機能付］ 山積０．２８ｍ３（平積０．２ｍ３） 吊能力１．７ｔ</v>
          </cell>
          <cell r="D122" t="str">
            <v>日</v>
          </cell>
          <cell r="F122" t="str">
            <v>未掲載</v>
          </cell>
        </row>
        <row r="123">
          <cell r="A123">
            <v>120</v>
          </cell>
          <cell r="B123" t="str">
            <v>機械賃料</v>
          </cell>
          <cell r="C123" t="str">
            <v>トラック［クレーン装置付］ ベーストラック４ｔ級 吊能力２．９ｔ</v>
          </cell>
          <cell r="D123" t="str">
            <v>日</v>
          </cell>
          <cell r="E123">
            <v>7215</v>
          </cell>
          <cell r="F123" t="str">
            <v>長期割引後の価格</v>
          </cell>
          <cell r="G123">
            <v>0.35</v>
          </cell>
          <cell r="H123" t="str">
            <v>積算資料</v>
          </cell>
          <cell r="I123">
            <v>201704</v>
          </cell>
          <cell r="J123">
            <v>274</v>
          </cell>
          <cell r="K123">
            <v>11100</v>
          </cell>
          <cell r="L123" t="str">
            <v>関東</v>
          </cell>
          <cell r="M123" t="str">
            <v>①</v>
          </cell>
          <cell r="N123" t="str">
            <v>1台</v>
          </cell>
          <cell r="O123" t="str">
            <v>日</v>
          </cell>
          <cell r="P123" t="str">
            <v>*(1-0.35)</v>
          </cell>
          <cell r="Q123">
            <v>182850550040</v>
          </cell>
        </row>
        <row r="124">
          <cell r="A124">
            <v>121</v>
          </cell>
          <cell r="B124" t="str">
            <v>機械賃料</v>
          </cell>
          <cell r="C124" t="str">
            <v>モータグレーダ ブレード幅３．１ｍ</v>
          </cell>
          <cell r="D124" t="str">
            <v>日</v>
          </cell>
          <cell r="E124">
            <v>8710</v>
          </cell>
          <cell r="F124" t="str">
            <v>長期割引後の価格</v>
          </cell>
          <cell r="G124">
            <v>0.35</v>
          </cell>
          <cell r="H124" t="str">
            <v>積算資料</v>
          </cell>
          <cell r="I124">
            <v>201704</v>
          </cell>
          <cell r="J124">
            <v>275</v>
          </cell>
          <cell r="K124">
            <v>13400</v>
          </cell>
          <cell r="L124" t="str">
            <v>関東</v>
          </cell>
          <cell r="M124" t="str">
            <v>①</v>
          </cell>
          <cell r="N124" t="str">
            <v>1台</v>
          </cell>
          <cell r="O124" t="str">
            <v>日</v>
          </cell>
          <cell r="P124" t="str">
            <v>*(1-0.35)</v>
          </cell>
          <cell r="Q124">
            <v>182850250010</v>
          </cell>
        </row>
        <row r="125">
          <cell r="A125">
            <v>122</v>
          </cell>
          <cell r="B125" t="str">
            <v>機械賃料</v>
          </cell>
          <cell r="C125" t="str">
            <v>ロードローラ［マカダム］ 質量１０～１２ｔ</v>
          </cell>
          <cell r="D125" t="str">
            <v>日</v>
          </cell>
          <cell r="E125">
            <v>4550</v>
          </cell>
          <cell r="F125" t="str">
            <v>長期割引後の価格</v>
          </cell>
          <cell r="G125">
            <v>0.35</v>
          </cell>
          <cell r="H125" t="str">
            <v>積算資料</v>
          </cell>
          <cell r="I125">
            <v>201704</v>
          </cell>
          <cell r="J125">
            <v>275</v>
          </cell>
          <cell r="K125">
            <v>7000</v>
          </cell>
          <cell r="L125" t="str">
            <v>関東</v>
          </cell>
          <cell r="M125" t="str">
            <v>①</v>
          </cell>
          <cell r="N125" t="str">
            <v>1台</v>
          </cell>
          <cell r="O125" t="str">
            <v>日</v>
          </cell>
          <cell r="P125" t="str">
            <v>*(1-0.35)</v>
          </cell>
          <cell r="Q125">
            <v>182850352030</v>
          </cell>
        </row>
        <row r="126">
          <cell r="A126">
            <v>123</v>
          </cell>
          <cell r="B126" t="str">
            <v>機械賃料</v>
          </cell>
          <cell r="C126" t="str">
            <v>タイヤローラ 質量８～２０ｔ</v>
          </cell>
          <cell r="D126" t="str">
            <v>日</v>
          </cell>
          <cell r="E126">
            <v>4550</v>
          </cell>
          <cell r="F126" t="str">
            <v>長期割引後の価格</v>
          </cell>
          <cell r="G126">
            <v>0.35</v>
          </cell>
          <cell r="H126" t="str">
            <v>積算資料</v>
          </cell>
          <cell r="I126">
            <v>201704</v>
          </cell>
          <cell r="J126">
            <v>275</v>
          </cell>
          <cell r="K126">
            <v>7000</v>
          </cell>
          <cell r="L126" t="str">
            <v>関東</v>
          </cell>
          <cell r="M126" t="str">
            <v>①</v>
          </cell>
          <cell r="N126" t="str">
            <v>1台</v>
          </cell>
          <cell r="O126" t="str">
            <v>日</v>
          </cell>
          <cell r="P126" t="str">
            <v>*(1-0.35)</v>
          </cell>
          <cell r="Q126">
            <v>182850300030</v>
          </cell>
        </row>
        <row r="127">
          <cell r="A127">
            <v>124</v>
          </cell>
          <cell r="B127" t="str">
            <v>機械賃料</v>
          </cell>
          <cell r="C127" t="str">
            <v>振動ローラ（舗装用）［ハンドガイド式］ 質量０．８～１．１ｔ</v>
          </cell>
          <cell r="D127" t="str">
            <v>日</v>
          </cell>
          <cell r="E127">
            <v>1625</v>
          </cell>
          <cell r="F127" t="str">
            <v>長期割引後の価格</v>
          </cell>
          <cell r="G127">
            <v>0.35</v>
          </cell>
          <cell r="H127" t="str">
            <v>積算資料</v>
          </cell>
          <cell r="I127">
            <v>201704</v>
          </cell>
          <cell r="J127">
            <v>275</v>
          </cell>
          <cell r="K127">
            <v>2500</v>
          </cell>
          <cell r="L127" t="str">
            <v>関東</v>
          </cell>
          <cell r="M127" t="str">
            <v>①</v>
          </cell>
          <cell r="N127" t="str">
            <v>1台</v>
          </cell>
          <cell r="O127" t="str">
            <v>日</v>
          </cell>
          <cell r="P127" t="str">
            <v>*(1-0.35)</v>
          </cell>
          <cell r="Q127">
            <v>182850410020</v>
          </cell>
        </row>
        <row r="128">
          <cell r="A128">
            <v>125</v>
          </cell>
          <cell r="B128" t="str">
            <v>機械賃料</v>
          </cell>
          <cell r="C128" t="str">
            <v>振動ローラ（舗装用）［搭乗・コンバインド式］ 質量３～４ｔ</v>
          </cell>
          <cell r="D128" t="str">
            <v>日</v>
          </cell>
          <cell r="E128">
            <v>3575</v>
          </cell>
          <cell r="F128" t="str">
            <v>長期割引後の価格</v>
          </cell>
          <cell r="G128">
            <v>0.35</v>
          </cell>
          <cell r="H128" t="str">
            <v>積算資料</v>
          </cell>
          <cell r="I128">
            <v>201704</v>
          </cell>
          <cell r="J128">
            <v>275</v>
          </cell>
          <cell r="K128" t="str">
            <v>5,500</v>
          </cell>
          <cell r="L128" t="str">
            <v>関東</v>
          </cell>
          <cell r="M128" t="str">
            <v>①</v>
          </cell>
          <cell r="N128" t="str">
            <v>1台</v>
          </cell>
          <cell r="O128" t="str">
            <v>日</v>
          </cell>
          <cell r="P128" t="str">
            <v>*(1-0.35)</v>
          </cell>
          <cell r="Q128">
            <v>182850414030</v>
          </cell>
        </row>
        <row r="129">
          <cell r="A129">
            <v>126</v>
          </cell>
          <cell r="B129" t="str">
            <v>機械賃料</v>
          </cell>
          <cell r="C129" t="str">
            <v>タンパ及びランマ 質量６０～８０ｋｇ</v>
          </cell>
          <cell r="D129" t="str">
            <v>日</v>
          </cell>
          <cell r="E129">
            <v>468</v>
          </cell>
          <cell r="F129" t="str">
            <v>長期割引後の価格</v>
          </cell>
          <cell r="G129">
            <v>0.35</v>
          </cell>
          <cell r="H129" t="str">
            <v>積算資料</v>
          </cell>
          <cell r="I129">
            <v>201704</v>
          </cell>
          <cell r="J129">
            <v>275</v>
          </cell>
          <cell r="K129">
            <v>720</v>
          </cell>
          <cell r="L129" t="str">
            <v>関東</v>
          </cell>
          <cell r="M129" t="str">
            <v>①</v>
          </cell>
          <cell r="N129" t="str">
            <v>1台</v>
          </cell>
          <cell r="O129" t="str">
            <v>日</v>
          </cell>
          <cell r="P129" t="str">
            <v>*(1-0.35)</v>
          </cell>
          <cell r="Q129">
            <v>182850850015</v>
          </cell>
        </row>
        <row r="130">
          <cell r="A130">
            <v>127</v>
          </cell>
          <cell r="B130" t="str">
            <v>機械賃料</v>
          </cell>
          <cell r="C130" t="str">
            <v>高所作業車 トラック架装リフト・ブーム型 標準デッキタイプ 作業床高さ９．７ｍ</v>
          </cell>
          <cell r="D130" t="str">
            <v>日</v>
          </cell>
          <cell r="F130" t="str">
            <v>未掲載</v>
          </cell>
        </row>
        <row r="131">
          <cell r="A131">
            <v>128</v>
          </cell>
          <cell r="B131" t="str">
            <v>機械賃料</v>
          </cell>
          <cell r="C131" t="str">
            <v>高所作業車 トラック架装リフト・ブーム型 標準デッキタイプ 作業床高さ１２ｍ</v>
          </cell>
          <cell r="D131" t="str">
            <v>日</v>
          </cell>
          <cell r="E131">
            <v>9295</v>
          </cell>
          <cell r="F131" t="str">
            <v>長期割引後の価格</v>
          </cell>
          <cell r="G131">
            <v>0.35</v>
          </cell>
          <cell r="H131" t="str">
            <v>積算資料</v>
          </cell>
          <cell r="I131">
            <v>201704</v>
          </cell>
          <cell r="J131">
            <v>276</v>
          </cell>
          <cell r="K131">
            <v>14300</v>
          </cell>
          <cell r="L131" t="str">
            <v>関東</v>
          </cell>
          <cell r="M131" t="str">
            <v>①</v>
          </cell>
          <cell r="N131" t="str">
            <v>1台</v>
          </cell>
          <cell r="O131" t="str">
            <v>日</v>
          </cell>
          <cell r="P131" t="str">
            <v>*(1-0.35)</v>
          </cell>
          <cell r="Q131">
            <v>182851300020</v>
          </cell>
        </row>
        <row r="132">
          <cell r="A132">
            <v>129</v>
          </cell>
          <cell r="B132" t="str">
            <v>機械賃料</v>
          </cell>
          <cell r="C132" t="str">
            <v>高所作業車 トラック架装リフト・垂直型 幅広デッキタイプ 作業床高さ１０～１２ｍ</v>
          </cell>
          <cell r="D132" t="str">
            <v>日</v>
          </cell>
          <cell r="E132">
            <v>15340</v>
          </cell>
          <cell r="F132" t="str">
            <v>長期割引後の価格</v>
          </cell>
          <cell r="G132">
            <v>0.35</v>
          </cell>
          <cell r="H132" t="str">
            <v>積算資料</v>
          </cell>
          <cell r="I132">
            <v>201704</v>
          </cell>
          <cell r="J132">
            <v>276</v>
          </cell>
          <cell r="K132">
            <v>23600</v>
          </cell>
          <cell r="L132" t="str">
            <v>関東</v>
          </cell>
          <cell r="M132" t="str">
            <v>①</v>
          </cell>
          <cell r="N132" t="str">
            <v>1台</v>
          </cell>
          <cell r="O132" t="str">
            <v>日</v>
          </cell>
          <cell r="P132" t="str">
            <v>*(1-0.35)</v>
          </cell>
          <cell r="Q132">
            <v>182851304020</v>
          </cell>
        </row>
        <row r="133">
          <cell r="A133">
            <v>130</v>
          </cell>
          <cell r="B133" t="str">
            <v>機械賃料</v>
          </cell>
          <cell r="C133" t="str">
            <v>空気圧縮機［可搬式・エンジン駆動・スクリュ型］ ３．５～３．７ｍ３／ｍｉｎ</v>
          </cell>
          <cell r="D133" t="str">
            <v>日</v>
          </cell>
          <cell r="E133">
            <v>1105</v>
          </cell>
          <cell r="F133" t="str">
            <v>長期割引後の価格</v>
          </cell>
          <cell r="G133">
            <v>0.35</v>
          </cell>
          <cell r="H133" t="str">
            <v>積算資料</v>
          </cell>
          <cell r="I133">
            <v>201704</v>
          </cell>
          <cell r="J133">
            <v>276</v>
          </cell>
          <cell r="K133">
            <v>1700</v>
          </cell>
          <cell r="L133" t="str">
            <v>関東</v>
          </cell>
          <cell r="M133" t="str">
            <v>①</v>
          </cell>
          <cell r="N133" t="str">
            <v>1台</v>
          </cell>
          <cell r="O133" t="str">
            <v>日</v>
          </cell>
          <cell r="P133" t="str">
            <v>*(1-0.35)</v>
          </cell>
          <cell r="Q133">
            <v>182850710030</v>
          </cell>
        </row>
        <row r="134">
          <cell r="A134">
            <v>131</v>
          </cell>
          <cell r="B134" t="str">
            <v>機械賃料</v>
          </cell>
          <cell r="C134" t="str">
            <v>空気圧縮機［可搬式・エンジン駆動・スクリュ型］ ５ｍ３／ｍｉｎ</v>
          </cell>
          <cell r="D134" t="str">
            <v>日</v>
          </cell>
          <cell r="E134">
            <v>1625</v>
          </cell>
          <cell r="F134" t="str">
            <v>長期割引後の価格</v>
          </cell>
          <cell r="G134">
            <v>0.35</v>
          </cell>
          <cell r="H134" t="str">
            <v>積算資料</v>
          </cell>
          <cell r="I134">
            <v>201704</v>
          </cell>
          <cell r="J134">
            <v>276</v>
          </cell>
          <cell r="K134">
            <v>2500</v>
          </cell>
          <cell r="L134" t="str">
            <v>関東</v>
          </cell>
          <cell r="M134" t="str">
            <v>①</v>
          </cell>
          <cell r="N134" t="str">
            <v>1台</v>
          </cell>
          <cell r="O134" t="str">
            <v>日</v>
          </cell>
          <cell r="P134" t="str">
            <v>*(1-0.35)</v>
          </cell>
          <cell r="Q134">
            <v>182850710040</v>
          </cell>
        </row>
        <row r="135">
          <cell r="A135">
            <v>132</v>
          </cell>
          <cell r="B135" t="str">
            <v>機械賃料</v>
          </cell>
          <cell r="C135" t="str">
            <v>発動発電機［ガソリンエンジン駆動］ ２ｋＶＡ</v>
          </cell>
          <cell r="D135" t="str">
            <v>日</v>
          </cell>
          <cell r="E135">
            <v>455</v>
          </cell>
          <cell r="F135" t="str">
            <v>長期割引後の価格</v>
          </cell>
          <cell r="G135">
            <v>0.35</v>
          </cell>
          <cell r="H135" t="str">
            <v>積算資料</v>
          </cell>
          <cell r="I135">
            <v>201704</v>
          </cell>
          <cell r="J135">
            <v>277</v>
          </cell>
          <cell r="K135">
            <v>700</v>
          </cell>
          <cell r="L135" t="str">
            <v>関東</v>
          </cell>
          <cell r="M135" t="str">
            <v>①</v>
          </cell>
          <cell r="N135" t="str">
            <v>1台</v>
          </cell>
          <cell r="O135" t="str">
            <v>日</v>
          </cell>
          <cell r="P135" t="str">
            <v>*(1-0.35)</v>
          </cell>
          <cell r="Q135">
            <v>182850652020</v>
          </cell>
        </row>
        <row r="136">
          <cell r="A136">
            <v>133</v>
          </cell>
          <cell r="B136" t="str">
            <v>機械賃料</v>
          </cell>
          <cell r="C136" t="str">
            <v>発動発電機［ガソリンエンジン駆動］ ３ｋＶＡ</v>
          </cell>
          <cell r="D136" t="str">
            <v>日</v>
          </cell>
          <cell r="E136">
            <v>494</v>
          </cell>
          <cell r="F136" t="str">
            <v>長期割引後の価格</v>
          </cell>
          <cell r="G136">
            <v>0.35</v>
          </cell>
          <cell r="H136" t="str">
            <v>積算資料</v>
          </cell>
          <cell r="I136">
            <v>201704</v>
          </cell>
          <cell r="J136">
            <v>277</v>
          </cell>
          <cell r="K136">
            <v>760</v>
          </cell>
          <cell r="L136" t="str">
            <v>関東</v>
          </cell>
          <cell r="M136" t="str">
            <v>①</v>
          </cell>
          <cell r="N136" t="str">
            <v>1台</v>
          </cell>
          <cell r="O136" t="str">
            <v>日</v>
          </cell>
          <cell r="P136" t="str">
            <v>*(1-0.35)</v>
          </cell>
          <cell r="Q136">
            <v>182850652030</v>
          </cell>
        </row>
        <row r="137">
          <cell r="A137">
            <v>134</v>
          </cell>
          <cell r="B137" t="str">
            <v>機械賃料</v>
          </cell>
          <cell r="C137" t="str">
            <v>発動発電機［ディーゼルエンジン駆動］ ４５ｋＶＡ</v>
          </cell>
          <cell r="D137" t="str">
            <v>日</v>
          </cell>
          <cell r="E137">
            <v>1820</v>
          </cell>
          <cell r="F137" t="str">
            <v>長期割引後の価格</v>
          </cell>
          <cell r="G137">
            <v>0.35</v>
          </cell>
          <cell r="H137" t="str">
            <v>積算資料</v>
          </cell>
          <cell r="I137">
            <v>201704</v>
          </cell>
          <cell r="J137">
            <v>277</v>
          </cell>
          <cell r="K137">
            <v>2800</v>
          </cell>
          <cell r="L137" t="str">
            <v>関東</v>
          </cell>
          <cell r="M137" t="str">
            <v>①</v>
          </cell>
          <cell r="N137" t="str">
            <v>1台</v>
          </cell>
          <cell r="O137" t="str">
            <v>日</v>
          </cell>
          <cell r="P137" t="str">
            <v>*(1-0.35)</v>
          </cell>
          <cell r="Q137">
            <v>182850654080</v>
          </cell>
        </row>
        <row r="138">
          <cell r="A138">
            <v>135</v>
          </cell>
          <cell r="B138" t="str">
            <v>機械賃料</v>
          </cell>
          <cell r="C138" t="str">
            <v>発動発電機［ディーゼルエンジン駆動］ １２５ｋＶＡ</v>
          </cell>
          <cell r="D138" t="str">
            <v>日</v>
          </cell>
          <cell r="E138">
            <v>4095</v>
          </cell>
          <cell r="F138" t="str">
            <v>長期割引後の価格</v>
          </cell>
          <cell r="G138">
            <v>0.35</v>
          </cell>
          <cell r="H138" t="str">
            <v>積算資料</v>
          </cell>
          <cell r="I138">
            <v>201704</v>
          </cell>
          <cell r="J138">
            <v>277</v>
          </cell>
          <cell r="K138">
            <v>6300</v>
          </cell>
          <cell r="L138" t="str">
            <v>関東</v>
          </cell>
          <cell r="M138" t="str">
            <v>①</v>
          </cell>
          <cell r="N138" t="str">
            <v>1台</v>
          </cell>
          <cell r="O138" t="str">
            <v>日</v>
          </cell>
          <cell r="P138" t="str">
            <v>*(1-0.35)</v>
          </cell>
          <cell r="Q138">
            <v>182850654120</v>
          </cell>
        </row>
        <row r="139">
          <cell r="A139">
            <v>136</v>
          </cell>
          <cell r="B139" t="str">
            <v>機械賃料</v>
          </cell>
          <cell r="C139" t="str">
            <v>業務用可搬型ヒータ［ジェットヒータ］ ［油だき・熱風・直火型］ 熱出力１２６ＭＪ／ｈ（３０，１００ｋｃａｌ／ｈ）油種 灯油</v>
          </cell>
          <cell r="D139" t="str">
            <v>日</v>
          </cell>
          <cell r="E139">
            <v>715</v>
          </cell>
          <cell r="F139" t="str">
            <v>長期割引後の価格</v>
          </cell>
          <cell r="G139">
            <v>0.35</v>
          </cell>
          <cell r="H139" t="str">
            <v>積算資料</v>
          </cell>
          <cell r="I139">
            <v>201704</v>
          </cell>
          <cell r="J139">
            <v>278</v>
          </cell>
          <cell r="K139">
            <v>1100</v>
          </cell>
          <cell r="L139" t="str">
            <v>関東</v>
          </cell>
          <cell r="M139" t="str">
            <v>①</v>
          </cell>
          <cell r="N139" t="str">
            <v>1台</v>
          </cell>
          <cell r="O139" t="str">
            <v>日</v>
          </cell>
          <cell r="P139" t="str">
            <v>*(1-0.35)</v>
          </cell>
          <cell r="Q139">
            <v>182850840010</v>
          </cell>
        </row>
        <row r="140">
          <cell r="A140">
            <v>137</v>
          </cell>
          <cell r="B140" t="str">
            <v>機械賃料</v>
          </cell>
          <cell r="C140" t="str">
            <v>クローラクレーン［油圧伸縮ジブ型］ ４．９ｔ吊</v>
          </cell>
          <cell r="D140" t="str">
            <v>日</v>
          </cell>
          <cell r="E140">
            <v>17810</v>
          </cell>
          <cell r="F140" t="str">
            <v>長期割引後の価格</v>
          </cell>
          <cell r="G140">
            <v>0.35</v>
          </cell>
          <cell r="H140" t="str">
            <v>積算資料</v>
          </cell>
          <cell r="I140">
            <v>201704</v>
          </cell>
          <cell r="J140">
            <v>278</v>
          </cell>
          <cell r="K140">
            <v>27400</v>
          </cell>
          <cell r="L140" t="str">
            <v>関東</v>
          </cell>
          <cell r="M140" t="str">
            <v>①</v>
          </cell>
          <cell r="N140" t="str">
            <v>1台</v>
          </cell>
          <cell r="O140" t="str">
            <v>日</v>
          </cell>
          <cell r="P140" t="str">
            <v>*(1-0.35)</v>
          </cell>
          <cell r="Q140">
            <v>182851500010</v>
          </cell>
        </row>
        <row r="141">
          <cell r="A141">
            <v>138</v>
          </cell>
          <cell r="B141" t="str">
            <v>機械賃料</v>
          </cell>
          <cell r="C141" t="str">
            <v>ラフテレーンクレーン［油圧伸縮ジブ型］ ４．９ｔ吊</v>
          </cell>
          <cell r="D141" t="str">
            <v>日</v>
          </cell>
          <cell r="E141">
            <v>32000</v>
          </cell>
          <cell r="F141" t="str">
            <v>長期割引後の価格</v>
          </cell>
          <cell r="G141">
            <v>0.2</v>
          </cell>
          <cell r="H141" t="str">
            <v>積算資料</v>
          </cell>
          <cell r="I141">
            <v>201704</v>
          </cell>
          <cell r="J141">
            <v>279</v>
          </cell>
          <cell r="K141">
            <v>40000</v>
          </cell>
          <cell r="L141" t="str">
            <v>関東</v>
          </cell>
          <cell r="M141" t="str">
            <v>①</v>
          </cell>
          <cell r="N141" t="str">
            <v>1台</v>
          </cell>
          <cell r="O141" t="str">
            <v>日</v>
          </cell>
          <cell r="P141" t="str">
            <v>*(1-0.2)</v>
          </cell>
          <cell r="Q141">
            <v>183120080007</v>
          </cell>
        </row>
        <row r="142">
          <cell r="A142">
            <v>139</v>
          </cell>
          <cell r="B142" t="str">
            <v>機械賃料</v>
          </cell>
          <cell r="C142" t="str">
            <v>ラフテレーンクレーン［油圧伸縮ジブ型］ １６ｔ吊</v>
          </cell>
          <cell r="D142" t="str">
            <v>日</v>
          </cell>
          <cell r="E142">
            <v>35200</v>
          </cell>
          <cell r="F142" t="str">
            <v>長期割引後の価格</v>
          </cell>
          <cell r="G142">
            <v>0.2</v>
          </cell>
          <cell r="H142" t="str">
            <v>積算資料</v>
          </cell>
          <cell r="I142">
            <v>201704</v>
          </cell>
          <cell r="J142">
            <v>279</v>
          </cell>
          <cell r="K142">
            <v>44000</v>
          </cell>
          <cell r="L142" t="str">
            <v>関東</v>
          </cell>
          <cell r="M142" t="str">
            <v>①</v>
          </cell>
          <cell r="N142" t="str">
            <v>1台</v>
          </cell>
          <cell r="O142" t="str">
            <v>日</v>
          </cell>
          <cell r="P142" t="str">
            <v>*(1-0.2)</v>
          </cell>
          <cell r="Q142">
            <v>183120080020</v>
          </cell>
        </row>
        <row r="143">
          <cell r="A143">
            <v>140</v>
          </cell>
          <cell r="B143" t="str">
            <v>機械賃料</v>
          </cell>
          <cell r="C143" t="str">
            <v>ラフテレーンクレーン［油圧伸縮ジブ型］ ２０ｔ吊</v>
          </cell>
          <cell r="D143" t="str">
            <v>日</v>
          </cell>
          <cell r="E143">
            <v>36800</v>
          </cell>
          <cell r="F143" t="str">
            <v>長期割引後の価格</v>
          </cell>
          <cell r="G143">
            <v>0.2</v>
          </cell>
          <cell r="H143" t="str">
            <v>積算資料</v>
          </cell>
          <cell r="I143">
            <v>201704</v>
          </cell>
          <cell r="J143">
            <v>279</v>
          </cell>
          <cell r="K143">
            <v>46000</v>
          </cell>
          <cell r="L143" t="str">
            <v>関東</v>
          </cell>
          <cell r="M143" t="str">
            <v>①</v>
          </cell>
          <cell r="N143" t="str">
            <v>1台</v>
          </cell>
          <cell r="O143" t="str">
            <v>日</v>
          </cell>
          <cell r="P143" t="str">
            <v>*(1-0.2)</v>
          </cell>
          <cell r="Q143">
            <v>183120080023</v>
          </cell>
        </row>
        <row r="144">
          <cell r="A144">
            <v>141</v>
          </cell>
          <cell r="B144" t="str">
            <v>機械賃料</v>
          </cell>
          <cell r="C144" t="str">
            <v>ラフテレーンクレーン［油圧伸縮ジブ型］ ２５ｔ吊</v>
          </cell>
          <cell r="D144" t="str">
            <v>日</v>
          </cell>
          <cell r="E144">
            <v>41600</v>
          </cell>
          <cell r="F144" t="str">
            <v>長期割引後の価格</v>
          </cell>
          <cell r="G144">
            <v>0.2</v>
          </cell>
          <cell r="H144" t="str">
            <v>積算資料</v>
          </cell>
          <cell r="I144">
            <v>201704</v>
          </cell>
          <cell r="J144">
            <v>279</v>
          </cell>
          <cell r="K144">
            <v>52000</v>
          </cell>
          <cell r="L144" t="str">
            <v>関東</v>
          </cell>
          <cell r="M144" t="str">
            <v>①</v>
          </cell>
          <cell r="N144" t="str">
            <v>1台</v>
          </cell>
          <cell r="O144" t="str">
            <v>日</v>
          </cell>
          <cell r="P144" t="str">
            <v>*(1-0.2)</v>
          </cell>
          <cell r="Q144">
            <v>183120080025</v>
          </cell>
        </row>
        <row r="145">
          <cell r="A145">
            <v>142</v>
          </cell>
          <cell r="B145" t="str">
            <v>機械賃料</v>
          </cell>
          <cell r="C145" t="str">
            <v>ラフテレーンクレーン［油圧伸縮ジブ型］ ３５ｔ吊</v>
          </cell>
          <cell r="D145" t="str">
            <v>日</v>
          </cell>
          <cell r="E145">
            <v>56000</v>
          </cell>
          <cell r="F145" t="str">
            <v>長期割引後の価格</v>
          </cell>
          <cell r="G145">
            <v>0.2</v>
          </cell>
          <cell r="H145" t="str">
            <v>積算資料</v>
          </cell>
          <cell r="I145">
            <v>201704</v>
          </cell>
          <cell r="J145">
            <v>279</v>
          </cell>
          <cell r="K145">
            <v>70000</v>
          </cell>
          <cell r="L145" t="str">
            <v>関東</v>
          </cell>
          <cell r="M145" t="str">
            <v>①</v>
          </cell>
          <cell r="N145" t="str">
            <v>1台</v>
          </cell>
          <cell r="O145" t="str">
            <v>日</v>
          </cell>
          <cell r="P145" t="str">
            <v>*(1-0.2)</v>
          </cell>
          <cell r="Q145">
            <v>183120080035</v>
          </cell>
        </row>
        <row r="146">
          <cell r="A146">
            <v>143</v>
          </cell>
          <cell r="B146" t="str">
            <v>機械賃料</v>
          </cell>
          <cell r="C146" t="str">
            <v>ラフテレーンクレーン［油圧伸縮ジブ型］ ４５ｔ吊</v>
          </cell>
          <cell r="D146" t="str">
            <v>日</v>
          </cell>
          <cell r="E146">
            <v>69600</v>
          </cell>
          <cell r="F146" t="str">
            <v>長期割引後の価格</v>
          </cell>
          <cell r="G146">
            <v>0.2</v>
          </cell>
          <cell r="H146" t="str">
            <v>積算資料</v>
          </cell>
          <cell r="I146">
            <v>201704</v>
          </cell>
          <cell r="J146">
            <v>279</v>
          </cell>
          <cell r="K146">
            <v>87000</v>
          </cell>
          <cell r="L146" t="str">
            <v>関東</v>
          </cell>
          <cell r="M146" t="str">
            <v>①</v>
          </cell>
          <cell r="N146" t="str">
            <v>1台</v>
          </cell>
          <cell r="O146" t="str">
            <v>日</v>
          </cell>
          <cell r="P146" t="str">
            <v>*(1-0.2)</v>
          </cell>
          <cell r="Q146">
            <v>183120080045</v>
          </cell>
        </row>
        <row r="147">
          <cell r="A147">
            <v>144</v>
          </cell>
          <cell r="B147" t="str">
            <v>機械賃料</v>
          </cell>
          <cell r="C147" t="str">
            <v>ラフテレーンクレーン［油圧伸縮ジブ型］ ５０ｔ吊</v>
          </cell>
          <cell r="D147" t="str">
            <v>日</v>
          </cell>
          <cell r="E147">
            <v>72000</v>
          </cell>
          <cell r="F147" t="str">
            <v>長期割引後の価格</v>
          </cell>
          <cell r="G147">
            <v>0.2</v>
          </cell>
          <cell r="H147" t="str">
            <v>積算資料</v>
          </cell>
          <cell r="I147">
            <v>201704</v>
          </cell>
          <cell r="J147">
            <v>279</v>
          </cell>
          <cell r="K147">
            <v>90000</v>
          </cell>
          <cell r="L147" t="str">
            <v>関東</v>
          </cell>
          <cell r="M147" t="str">
            <v>①</v>
          </cell>
          <cell r="N147" t="str">
            <v>1台</v>
          </cell>
          <cell r="O147" t="str">
            <v>日</v>
          </cell>
          <cell r="P147" t="str">
            <v>*(1-0.2)</v>
          </cell>
          <cell r="Q147">
            <v>183120080050</v>
          </cell>
        </row>
        <row r="148">
          <cell r="A148">
            <v>145</v>
          </cell>
          <cell r="B148" t="str">
            <v>機械賃料</v>
          </cell>
          <cell r="C148" t="str">
            <v>トラッククレーン［油圧伸縮ジブ型］ ４．９ｔ吊</v>
          </cell>
          <cell r="D148" t="str">
            <v>日</v>
          </cell>
          <cell r="E148">
            <v>28800</v>
          </cell>
          <cell r="F148" t="str">
            <v>長期割引後の価格</v>
          </cell>
          <cell r="G148">
            <v>0.2</v>
          </cell>
          <cell r="H148" t="str">
            <v>積算資料</v>
          </cell>
          <cell r="I148">
            <v>201704</v>
          </cell>
          <cell r="J148">
            <v>279</v>
          </cell>
          <cell r="K148">
            <v>36000</v>
          </cell>
          <cell r="L148" t="str">
            <v>関東</v>
          </cell>
          <cell r="M148" t="str">
            <v>①</v>
          </cell>
          <cell r="N148" t="str">
            <v>1台</v>
          </cell>
          <cell r="O148" t="str">
            <v>日</v>
          </cell>
          <cell r="P148" t="str">
            <v>*(1-0.2)</v>
          </cell>
          <cell r="Q148">
            <v>183120070005</v>
          </cell>
        </row>
        <row r="149">
          <cell r="A149">
            <v>146</v>
          </cell>
          <cell r="B149" t="str">
            <v>機械賃料</v>
          </cell>
          <cell r="C149" t="str">
            <v>トラッククレーン［油圧伸縮ジブ型］ １００ｔ吊</v>
          </cell>
          <cell r="D149" t="str">
            <v>日</v>
          </cell>
          <cell r="E149">
            <v>158400</v>
          </cell>
          <cell r="F149" t="str">
            <v>長期割引後の価格</v>
          </cell>
          <cell r="G149">
            <v>0.2</v>
          </cell>
          <cell r="H149" t="str">
            <v>積算資料</v>
          </cell>
          <cell r="I149">
            <v>201704</v>
          </cell>
          <cell r="J149">
            <v>279</v>
          </cell>
          <cell r="K149">
            <v>198000</v>
          </cell>
          <cell r="L149" t="str">
            <v>関東</v>
          </cell>
          <cell r="M149" t="str">
            <v>①</v>
          </cell>
          <cell r="N149" t="str">
            <v>1台</v>
          </cell>
          <cell r="O149" t="str">
            <v>日</v>
          </cell>
          <cell r="P149" t="str">
            <v>*(1-0.2)</v>
          </cell>
          <cell r="Q149">
            <v>183120070100</v>
          </cell>
        </row>
        <row r="150">
          <cell r="A150">
            <v>147</v>
          </cell>
          <cell r="B150" t="str">
            <v>機械賃料</v>
          </cell>
          <cell r="C150" t="str">
            <v>トラッククレーン［油圧伸縮ジブ型］ １２０ｔ吊</v>
          </cell>
          <cell r="D150" t="str">
            <v>日</v>
          </cell>
          <cell r="E150">
            <v>180800</v>
          </cell>
          <cell r="F150" t="str">
            <v>長期割引後の価格</v>
          </cell>
          <cell r="G150">
            <v>0.2</v>
          </cell>
          <cell r="H150" t="str">
            <v>積算資料</v>
          </cell>
          <cell r="I150">
            <v>201704</v>
          </cell>
          <cell r="J150">
            <v>279</v>
          </cell>
          <cell r="K150">
            <v>226000</v>
          </cell>
          <cell r="L150" t="str">
            <v>関東</v>
          </cell>
          <cell r="M150" t="str">
            <v>①</v>
          </cell>
          <cell r="N150" t="str">
            <v>1台</v>
          </cell>
          <cell r="O150" t="str">
            <v>日</v>
          </cell>
          <cell r="P150" t="str">
            <v>*(1-0.2)</v>
          </cell>
          <cell r="Q150">
            <v>183120070120</v>
          </cell>
        </row>
        <row r="151">
          <cell r="A151">
            <v>148</v>
          </cell>
          <cell r="B151" t="str">
            <v>機械賃料</v>
          </cell>
          <cell r="C151" t="str">
            <v>トラッククレーン［油圧伸縮ジブ型］ １６０ｔ吊</v>
          </cell>
          <cell r="D151" t="str">
            <v>日</v>
          </cell>
          <cell r="E151">
            <v>240000</v>
          </cell>
          <cell r="F151" t="str">
            <v>長期割引後の価格</v>
          </cell>
          <cell r="G151">
            <v>0.2</v>
          </cell>
          <cell r="H151" t="str">
            <v>積算資料</v>
          </cell>
          <cell r="I151">
            <v>201704</v>
          </cell>
          <cell r="J151">
            <v>279</v>
          </cell>
          <cell r="K151">
            <v>300000</v>
          </cell>
          <cell r="L151" t="str">
            <v>関東</v>
          </cell>
          <cell r="M151" t="str">
            <v>①</v>
          </cell>
          <cell r="N151" t="str">
            <v>1台</v>
          </cell>
          <cell r="O151" t="str">
            <v>日</v>
          </cell>
          <cell r="P151" t="str">
            <v>*(1-0.2)</v>
          </cell>
          <cell r="Q151">
            <v>183120070160</v>
          </cell>
        </row>
        <row r="152">
          <cell r="A152">
            <v>149</v>
          </cell>
          <cell r="B152" t="str">
            <v>機械賃料</v>
          </cell>
          <cell r="C152" t="str">
            <v>トラッククレーン［油圧伸縮ジブ型］ ２００ｔ吊</v>
          </cell>
          <cell r="D152" t="str">
            <v>日</v>
          </cell>
          <cell r="E152">
            <v>348000</v>
          </cell>
          <cell r="F152" t="str">
            <v>長期割引後の価格</v>
          </cell>
          <cell r="G152">
            <v>0.2</v>
          </cell>
          <cell r="H152" t="str">
            <v>積算資料</v>
          </cell>
          <cell r="I152">
            <v>201704</v>
          </cell>
          <cell r="J152">
            <v>279</v>
          </cell>
          <cell r="K152">
            <v>435000</v>
          </cell>
          <cell r="L152" t="str">
            <v>関東</v>
          </cell>
          <cell r="M152" t="str">
            <v>①</v>
          </cell>
          <cell r="N152" t="str">
            <v>1台</v>
          </cell>
          <cell r="O152" t="str">
            <v>日</v>
          </cell>
          <cell r="P152" t="str">
            <v>*(1-0.2)</v>
          </cell>
          <cell r="Q152">
            <v>183120070165</v>
          </cell>
        </row>
        <row r="153">
          <cell r="A153">
            <v>150</v>
          </cell>
          <cell r="B153" t="str">
            <v>機械賃料</v>
          </cell>
          <cell r="C153" t="str">
            <v>トラッククレーン［油圧伸縮ジブ型］ ３６０ｔ吊</v>
          </cell>
          <cell r="D153" t="str">
            <v>日</v>
          </cell>
          <cell r="E153">
            <v>616000</v>
          </cell>
          <cell r="F153" t="str">
            <v>長期割引後の価格</v>
          </cell>
          <cell r="G153">
            <v>0.2</v>
          </cell>
          <cell r="H153" t="str">
            <v>積算資料</v>
          </cell>
          <cell r="I153">
            <v>201704</v>
          </cell>
          <cell r="J153">
            <v>279</v>
          </cell>
          <cell r="K153">
            <v>770000</v>
          </cell>
          <cell r="L153" t="str">
            <v>関東</v>
          </cell>
          <cell r="M153" t="str">
            <v>①</v>
          </cell>
          <cell r="N153" t="str">
            <v>1台</v>
          </cell>
          <cell r="O153" t="str">
            <v>日</v>
          </cell>
          <cell r="P153" t="str">
            <v>*(1-0.2)</v>
          </cell>
          <cell r="Q153">
            <v>183120070170</v>
          </cell>
        </row>
        <row r="154">
          <cell r="A154">
            <v>151</v>
          </cell>
          <cell r="B154" t="str">
            <v>機械賃料</v>
          </cell>
          <cell r="C154" t="str">
            <v>クローラクレーン［油圧駆動式ウインチ・ラチスジブ型］ ５０ｔ吊</v>
          </cell>
          <cell r="D154" t="str">
            <v>日</v>
          </cell>
          <cell r="E154">
            <v>53333.33</v>
          </cell>
          <cell r="F154" t="str">
            <v>単位換算後の価格</v>
          </cell>
          <cell r="H154" t="str">
            <v>積算資料</v>
          </cell>
          <cell r="I154">
            <v>201704</v>
          </cell>
          <cell r="J154">
            <v>279</v>
          </cell>
          <cell r="K154">
            <v>1280000</v>
          </cell>
          <cell r="L154" t="str">
            <v>関東</v>
          </cell>
          <cell r="M154" t="str">
            <v>①</v>
          </cell>
          <cell r="N154" t="str">
            <v>1台</v>
          </cell>
          <cell r="O154" t="str">
            <v>月</v>
          </cell>
          <cell r="P154" t="str">
            <v>/24</v>
          </cell>
          <cell r="Q154">
            <v>183120075050</v>
          </cell>
        </row>
        <row r="155">
          <cell r="A155">
            <v>152</v>
          </cell>
          <cell r="B155" t="str">
            <v>機械賃料</v>
          </cell>
          <cell r="C155" t="str">
            <v>ＩＣＴバックホウ（クローラ型） 山積０．８ｍ３（平積０．６ｍ３）</v>
          </cell>
          <cell r="D155" t="str">
            <v>日</v>
          </cell>
          <cell r="F155" t="str">
            <v>（注２）</v>
          </cell>
        </row>
        <row r="156">
          <cell r="A156">
            <v>153</v>
          </cell>
          <cell r="B156" t="str">
            <v>機械賃料</v>
          </cell>
          <cell r="C156" t="str">
            <v>ＩＣＴ建設機械経費加算額（ブルドーザ）</v>
          </cell>
          <cell r="D156" t="str">
            <v>日</v>
          </cell>
          <cell r="F156" t="str">
            <v>（注２）</v>
          </cell>
        </row>
        <row r="157">
          <cell r="A157">
            <v>154</v>
          </cell>
          <cell r="B157" t="str">
            <v>機械賃料</v>
          </cell>
          <cell r="C157" t="str">
            <v>ＩＣＴ建設機械経費加算額（バックホウ）</v>
          </cell>
          <cell r="D157" t="str">
            <v>日</v>
          </cell>
          <cell r="F157" t="str">
            <v>（注２）</v>
          </cell>
        </row>
        <row r="158">
          <cell r="A158">
            <v>155</v>
          </cell>
          <cell r="B158" t="str">
            <v>機械賃料</v>
          </cell>
          <cell r="C158" t="str">
            <v>ＩＣＴ建設機械経費加算額（モータグレーダ）</v>
          </cell>
          <cell r="D158" t="str">
            <v>日</v>
          </cell>
          <cell r="F158" t="str">
            <v>（注２）</v>
          </cell>
        </row>
        <row r="160">
          <cell r="A160" t="str">
            <v>連番</v>
          </cell>
          <cell r="B160" t="str">
            <v>機労材 区分</v>
          </cell>
          <cell r="C160" t="str">
            <v>名称・規格</v>
          </cell>
          <cell r="D160" t="str">
            <v>単位</v>
          </cell>
          <cell r="E160" t="str">
            <v>価格</v>
          </cell>
          <cell r="F160" t="str">
            <v>価格の適用</v>
          </cell>
          <cell r="G160" t="str">
            <v>長期補正 割引率</v>
          </cell>
          <cell r="H160" t="str">
            <v>刊行物名称</v>
          </cell>
          <cell r="I160" t="str">
            <v>号数</v>
          </cell>
          <cell r="J160" t="str">
            <v>頁</v>
          </cell>
          <cell r="K160" t="str">
            <v>掲載単価</v>
          </cell>
          <cell r="L160" t="str">
            <v>都市名称</v>
          </cell>
          <cell r="M160" t="str">
            <v>流通区分名称</v>
          </cell>
          <cell r="N160" t="str">
            <v>取引数量名称</v>
          </cell>
          <cell r="O160" t="str">
            <v>掲載単位</v>
          </cell>
          <cell r="P160" t="str">
            <v>換算情報</v>
          </cell>
          <cell r="Q160" t="str">
            <v>経済調査会 コード</v>
          </cell>
        </row>
        <row r="161">
          <cell r="A161">
            <v>156</v>
          </cell>
          <cell r="B161" t="str">
            <v>労務</v>
          </cell>
          <cell r="C161" t="str">
            <v>特殊作業員</v>
          </cell>
          <cell r="D161" t="str">
            <v>人</v>
          </cell>
          <cell r="F161" t="str">
            <v>国土交通省HP掲載</v>
          </cell>
        </row>
        <row r="162">
          <cell r="A162">
            <v>157</v>
          </cell>
          <cell r="B162" t="str">
            <v>労務</v>
          </cell>
          <cell r="C162" t="str">
            <v>普通作業員</v>
          </cell>
          <cell r="D162" t="str">
            <v>人</v>
          </cell>
          <cell r="F162" t="str">
            <v>国土交通省HP掲載</v>
          </cell>
        </row>
        <row r="163">
          <cell r="A163">
            <v>158</v>
          </cell>
          <cell r="B163" t="str">
            <v>労務</v>
          </cell>
          <cell r="C163" t="str">
            <v>軽作業員</v>
          </cell>
          <cell r="D163" t="str">
            <v>人</v>
          </cell>
          <cell r="F163" t="str">
            <v>国土交通省HP掲載</v>
          </cell>
        </row>
        <row r="164">
          <cell r="A164">
            <v>159</v>
          </cell>
          <cell r="B164" t="str">
            <v>労務</v>
          </cell>
          <cell r="C164" t="str">
            <v>造園工</v>
          </cell>
          <cell r="D164" t="str">
            <v>人</v>
          </cell>
          <cell r="F164" t="str">
            <v>国土交通省HP掲載</v>
          </cell>
        </row>
        <row r="165">
          <cell r="A165">
            <v>160</v>
          </cell>
          <cell r="B165" t="str">
            <v>労務</v>
          </cell>
          <cell r="C165" t="str">
            <v>法面工</v>
          </cell>
          <cell r="D165" t="str">
            <v>人</v>
          </cell>
          <cell r="F165" t="str">
            <v>国土交通省HP掲載</v>
          </cell>
        </row>
        <row r="166">
          <cell r="A166">
            <v>161</v>
          </cell>
          <cell r="B166" t="str">
            <v>労務</v>
          </cell>
          <cell r="C166" t="str">
            <v>とび工</v>
          </cell>
          <cell r="D166" t="str">
            <v>人</v>
          </cell>
          <cell r="F166" t="str">
            <v>国土交通省HP掲載</v>
          </cell>
        </row>
        <row r="167">
          <cell r="A167">
            <v>162</v>
          </cell>
          <cell r="B167" t="str">
            <v>労務</v>
          </cell>
          <cell r="C167" t="str">
            <v>石工</v>
          </cell>
          <cell r="D167" t="str">
            <v>人</v>
          </cell>
          <cell r="F167" t="str">
            <v>国土交通省HP掲載</v>
          </cell>
        </row>
        <row r="168">
          <cell r="A168">
            <v>163</v>
          </cell>
          <cell r="B168" t="str">
            <v>労務</v>
          </cell>
          <cell r="C168" t="str">
            <v>ブロック工</v>
          </cell>
          <cell r="D168" t="str">
            <v>人</v>
          </cell>
          <cell r="F168" t="str">
            <v>国土交通省HP掲載</v>
          </cell>
        </row>
        <row r="169">
          <cell r="A169">
            <v>164</v>
          </cell>
          <cell r="B169" t="str">
            <v>労務</v>
          </cell>
          <cell r="C169" t="str">
            <v>鉄筋工</v>
          </cell>
          <cell r="D169" t="str">
            <v>人</v>
          </cell>
          <cell r="F169" t="str">
            <v>国土交通省HP掲載</v>
          </cell>
        </row>
        <row r="170">
          <cell r="A170">
            <v>165</v>
          </cell>
          <cell r="B170" t="str">
            <v>労務</v>
          </cell>
          <cell r="C170" t="str">
            <v>鉄骨工</v>
          </cell>
          <cell r="D170" t="str">
            <v>人</v>
          </cell>
          <cell r="F170" t="str">
            <v>国土交通省HP掲載</v>
          </cell>
        </row>
        <row r="171">
          <cell r="A171">
            <v>166</v>
          </cell>
          <cell r="B171" t="str">
            <v>労務</v>
          </cell>
          <cell r="C171" t="str">
            <v>塗装工</v>
          </cell>
          <cell r="D171" t="str">
            <v>人</v>
          </cell>
          <cell r="F171" t="str">
            <v>国土交通省HP掲載</v>
          </cell>
        </row>
        <row r="172">
          <cell r="A172">
            <v>167</v>
          </cell>
          <cell r="B172" t="str">
            <v>労務</v>
          </cell>
          <cell r="C172" t="str">
            <v>溶接工</v>
          </cell>
          <cell r="D172" t="str">
            <v>人</v>
          </cell>
          <cell r="F172" t="str">
            <v>国土交通省HP掲載</v>
          </cell>
        </row>
        <row r="173">
          <cell r="A173">
            <v>168</v>
          </cell>
          <cell r="B173" t="str">
            <v>労務</v>
          </cell>
          <cell r="C173" t="str">
            <v>運転手（特殊）</v>
          </cell>
          <cell r="D173" t="str">
            <v>人</v>
          </cell>
          <cell r="F173" t="str">
            <v>国土交通省HP掲載</v>
          </cell>
        </row>
        <row r="174">
          <cell r="A174">
            <v>169</v>
          </cell>
          <cell r="B174" t="str">
            <v>労務</v>
          </cell>
          <cell r="C174" t="str">
            <v>運転手（一般）</v>
          </cell>
          <cell r="D174" t="str">
            <v>人</v>
          </cell>
          <cell r="F174" t="str">
            <v>国土交通省HP掲載</v>
          </cell>
        </row>
        <row r="175">
          <cell r="A175">
            <v>170</v>
          </cell>
          <cell r="B175" t="str">
            <v>労務</v>
          </cell>
          <cell r="C175" t="str">
            <v>さく岩工</v>
          </cell>
          <cell r="D175" t="str">
            <v>人</v>
          </cell>
          <cell r="F175" t="str">
            <v>国土交通省HP掲載</v>
          </cell>
        </row>
        <row r="176">
          <cell r="A176">
            <v>171</v>
          </cell>
          <cell r="B176" t="str">
            <v>労務</v>
          </cell>
          <cell r="C176" t="str">
            <v>トンネル特殊工</v>
          </cell>
          <cell r="D176" t="str">
            <v>人</v>
          </cell>
          <cell r="F176" t="str">
            <v>国土交通省HP掲載</v>
          </cell>
        </row>
        <row r="177">
          <cell r="A177">
            <v>172</v>
          </cell>
          <cell r="B177" t="str">
            <v>労務</v>
          </cell>
          <cell r="C177" t="str">
            <v>トンネル作業員</v>
          </cell>
          <cell r="D177" t="str">
            <v>人</v>
          </cell>
          <cell r="F177" t="str">
            <v>国土交通省HP掲載</v>
          </cell>
        </row>
        <row r="178">
          <cell r="A178">
            <v>173</v>
          </cell>
          <cell r="B178" t="str">
            <v>労務</v>
          </cell>
          <cell r="C178" t="str">
            <v>トンネル世話役</v>
          </cell>
          <cell r="D178" t="str">
            <v>人</v>
          </cell>
          <cell r="F178" t="str">
            <v>国土交通省HP掲載</v>
          </cell>
        </row>
        <row r="179">
          <cell r="A179">
            <v>174</v>
          </cell>
          <cell r="B179" t="str">
            <v>労務</v>
          </cell>
          <cell r="C179" t="str">
            <v>橋りょう特殊工</v>
          </cell>
          <cell r="D179" t="str">
            <v>人</v>
          </cell>
          <cell r="F179" t="str">
            <v>国土交通省HP掲載</v>
          </cell>
        </row>
        <row r="180">
          <cell r="A180">
            <v>175</v>
          </cell>
          <cell r="B180" t="str">
            <v>労務</v>
          </cell>
          <cell r="C180" t="str">
            <v>橋りょう世話役</v>
          </cell>
          <cell r="D180" t="str">
            <v>人</v>
          </cell>
          <cell r="F180" t="str">
            <v>国土交通省HP掲載</v>
          </cell>
        </row>
        <row r="181">
          <cell r="A181">
            <v>176</v>
          </cell>
          <cell r="B181" t="str">
            <v>労務</v>
          </cell>
          <cell r="C181" t="str">
            <v>土木一般世話役</v>
          </cell>
          <cell r="D181" t="str">
            <v>人</v>
          </cell>
          <cell r="F181" t="str">
            <v>国土交通省HP掲載</v>
          </cell>
        </row>
        <row r="182">
          <cell r="A182">
            <v>177</v>
          </cell>
          <cell r="B182" t="str">
            <v>労務</v>
          </cell>
          <cell r="C182" t="str">
            <v>潜水士</v>
          </cell>
          <cell r="D182" t="str">
            <v>人</v>
          </cell>
          <cell r="F182" t="str">
            <v>国土交通省HP掲載</v>
          </cell>
        </row>
        <row r="183">
          <cell r="A183">
            <v>178</v>
          </cell>
          <cell r="B183" t="str">
            <v>労務</v>
          </cell>
          <cell r="C183" t="str">
            <v>潜水連絡員</v>
          </cell>
          <cell r="D183" t="str">
            <v>人</v>
          </cell>
          <cell r="F183" t="str">
            <v>国土交通省HP掲載</v>
          </cell>
        </row>
        <row r="184">
          <cell r="A184">
            <v>179</v>
          </cell>
          <cell r="B184" t="str">
            <v>労務</v>
          </cell>
          <cell r="C184" t="str">
            <v>潜水送気員</v>
          </cell>
          <cell r="D184" t="str">
            <v>人</v>
          </cell>
          <cell r="F184" t="str">
            <v>国土交通省HP掲載</v>
          </cell>
        </row>
        <row r="185">
          <cell r="A185">
            <v>180</v>
          </cell>
          <cell r="B185" t="str">
            <v>労務</v>
          </cell>
          <cell r="C185" t="str">
            <v>型わく工</v>
          </cell>
          <cell r="D185" t="str">
            <v>人</v>
          </cell>
          <cell r="F185" t="str">
            <v>国土交通省HP掲載</v>
          </cell>
        </row>
        <row r="186">
          <cell r="A186">
            <v>181</v>
          </cell>
          <cell r="B186" t="str">
            <v>労務</v>
          </cell>
          <cell r="C186" t="str">
            <v>配管工</v>
          </cell>
          <cell r="D186" t="str">
            <v>人</v>
          </cell>
          <cell r="F186" t="str">
            <v>国土交通省HP掲載</v>
          </cell>
        </row>
        <row r="188">
          <cell r="A188" t="str">
            <v>連番</v>
          </cell>
          <cell r="B188" t="str">
            <v>機労材 区分</v>
          </cell>
          <cell r="C188" t="str">
            <v>名称・規格</v>
          </cell>
          <cell r="D188" t="str">
            <v>単位</v>
          </cell>
          <cell r="E188" t="str">
            <v>価格</v>
          </cell>
          <cell r="F188" t="str">
            <v>価格の適用</v>
          </cell>
          <cell r="G188" t="str">
            <v>長期補正 割引率</v>
          </cell>
          <cell r="H188" t="str">
            <v>刊行物名称</v>
          </cell>
          <cell r="I188" t="str">
            <v>号数</v>
          </cell>
          <cell r="J188" t="str">
            <v>頁</v>
          </cell>
          <cell r="K188" t="str">
            <v>掲載単価</v>
          </cell>
          <cell r="L188" t="str">
            <v>都市名称</v>
          </cell>
          <cell r="M188" t="str">
            <v>流通区分名称</v>
          </cell>
          <cell r="N188" t="str">
            <v>取引数量名称</v>
          </cell>
          <cell r="O188" t="str">
            <v>掲載単位</v>
          </cell>
          <cell r="P188" t="str">
            <v>換算情報</v>
          </cell>
          <cell r="Q188" t="str">
            <v>経済調査会 コード</v>
          </cell>
        </row>
        <row r="189">
          <cell r="A189">
            <v>182</v>
          </cell>
          <cell r="B189" t="str">
            <v>材料</v>
          </cell>
          <cell r="C189" t="str">
            <v>鉄筋コンクリート用棒鋼 ＳＤ３４５ Ｄ１３</v>
          </cell>
          <cell r="D189" t="str">
            <v>ｔ</v>
          </cell>
          <cell r="E189">
            <v>59000</v>
          </cell>
          <cell r="F189" t="str">
            <v>単位換算後の価格</v>
          </cell>
          <cell r="H189" t="str">
            <v>積算資料</v>
          </cell>
          <cell r="I189">
            <v>201704</v>
          </cell>
          <cell r="J189">
            <v>18</v>
          </cell>
          <cell r="K189">
            <v>59</v>
          </cell>
          <cell r="L189" t="str">
            <v>東京</v>
          </cell>
          <cell r="M189" t="str">
            <v>②</v>
          </cell>
          <cell r="N189" t="str">
            <v>50～100t程度</v>
          </cell>
          <cell r="O189" t="str">
            <v>ｋｇ</v>
          </cell>
          <cell r="P189" t="str">
            <v>*1000</v>
          </cell>
          <cell r="Q189">
            <v>110200035013</v>
          </cell>
        </row>
        <row r="190">
          <cell r="A190">
            <v>183</v>
          </cell>
          <cell r="B190" t="str">
            <v>材料</v>
          </cell>
          <cell r="C190" t="str">
            <v>鉄筋コンクリート用棒鋼 ＳＤ３４５ Ｄ１６</v>
          </cell>
          <cell r="D190" t="str">
            <v>ｔ</v>
          </cell>
          <cell r="E190">
            <v>57000</v>
          </cell>
          <cell r="F190" t="str">
            <v>単位換算後の価格</v>
          </cell>
          <cell r="H190" t="str">
            <v>積算資料</v>
          </cell>
          <cell r="I190">
            <v>201704</v>
          </cell>
          <cell r="J190">
            <v>18</v>
          </cell>
          <cell r="K190">
            <v>57</v>
          </cell>
          <cell r="L190" t="str">
            <v>東京</v>
          </cell>
          <cell r="M190" t="str">
            <v>②</v>
          </cell>
          <cell r="N190" t="str">
            <v>50～100t程度</v>
          </cell>
          <cell r="O190" t="str">
            <v>ｋｇ</v>
          </cell>
          <cell r="P190" t="str">
            <v>*1000</v>
          </cell>
          <cell r="Q190">
            <v>110200035016</v>
          </cell>
        </row>
        <row r="191">
          <cell r="A191">
            <v>184</v>
          </cell>
          <cell r="B191" t="str">
            <v>材料</v>
          </cell>
          <cell r="C191" t="str">
            <v>鉄筋コンクリート用棒鋼 ＳＤ３４５ Ｄ１９</v>
          </cell>
          <cell r="D191" t="str">
            <v>ｔ</v>
          </cell>
          <cell r="E191">
            <v>57000</v>
          </cell>
          <cell r="F191" t="str">
            <v>単位換算後の価格</v>
          </cell>
          <cell r="H191" t="str">
            <v>積算資料</v>
          </cell>
          <cell r="I191">
            <v>201704</v>
          </cell>
          <cell r="J191">
            <v>18</v>
          </cell>
          <cell r="K191">
            <v>57</v>
          </cell>
          <cell r="L191" t="str">
            <v>東京</v>
          </cell>
          <cell r="M191" t="str">
            <v>②</v>
          </cell>
          <cell r="N191" t="str">
            <v>50～100t程度</v>
          </cell>
          <cell r="O191" t="str">
            <v>ｋｇ</v>
          </cell>
          <cell r="P191" t="str">
            <v>*1000</v>
          </cell>
          <cell r="Q191">
            <v>110200035019</v>
          </cell>
        </row>
        <row r="192">
          <cell r="A192">
            <v>185</v>
          </cell>
          <cell r="B192" t="str">
            <v>材料</v>
          </cell>
          <cell r="C192" t="str">
            <v>鉄筋コンクリート用棒鋼 ＳＤ３４５ Ｄ２５</v>
          </cell>
          <cell r="D192" t="str">
            <v>ｔ</v>
          </cell>
          <cell r="E192">
            <v>57000</v>
          </cell>
          <cell r="F192" t="str">
            <v>単位換算後の価格</v>
          </cell>
          <cell r="H192" t="str">
            <v>積算資料</v>
          </cell>
          <cell r="I192">
            <v>201704</v>
          </cell>
          <cell r="J192">
            <v>18</v>
          </cell>
          <cell r="K192">
            <v>57</v>
          </cell>
          <cell r="L192" t="str">
            <v>東京</v>
          </cell>
          <cell r="M192" t="str">
            <v>②</v>
          </cell>
          <cell r="N192" t="str">
            <v>50～100t程度</v>
          </cell>
          <cell r="O192" t="str">
            <v>ｋｇ</v>
          </cell>
          <cell r="P192" t="str">
            <v>*1000</v>
          </cell>
          <cell r="Q192">
            <v>110200035025</v>
          </cell>
        </row>
        <row r="193">
          <cell r="A193">
            <v>186</v>
          </cell>
          <cell r="B193" t="str">
            <v>材料</v>
          </cell>
          <cell r="C193" t="str">
            <v>鉄筋コンクリート用棒鋼 ＳＤ３４５ Ｄ２９</v>
          </cell>
          <cell r="D193" t="str">
            <v>ｔ</v>
          </cell>
          <cell r="E193">
            <v>58000</v>
          </cell>
          <cell r="F193" t="str">
            <v>単位換算後の価格</v>
          </cell>
          <cell r="H193" t="str">
            <v>積算資料</v>
          </cell>
          <cell r="I193">
            <v>201704</v>
          </cell>
          <cell r="J193">
            <v>18</v>
          </cell>
          <cell r="K193">
            <v>58</v>
          </cell>
          <cell r="L193" t="str">
            <v>東京</v>
          </cell>
          <cell r="M193" t="str">
            <v>②</v>
          </cell>
          <cell r="N193" t="str">
            <v>50～100t程度</v>
          </cell>
          <cell r="O193" t="str">
            <v>ｋｇ</v>
          </cell>
          <cell r="P193" t="str">
            <v>*1000</v>
          </cell>
          <cell r="Q193">
            <v>110200035029</v>
          </cell>
        </row>
        <row r="194">
          <cell r="A194">
            <v>187</v>
          </cell>
          <cell r="B194" t="str">
            <v>材料</v>
          </cell>
          <cell r="C194" t="str">
            <v>鉄筋コンクリート用棒鋼 ＳＤ３４５ Ｄ３２</v>
          </cell>
          <cell r="D194" t="str">
            <v>ｔ</v>
          </cell>
          <cell r="E194">
            <v>58000</v>
          </cell>
          <cell r="F194" t="str">
            <v>単位換算後の価格</v>
          </cell>
          <cell r="H194" t="str">
            <v>積算資料</v>
          </cell>
          <cell r="I194">
            <v>201704</v>
          </cell>
          <cell r="J194">
            <v>18</v>
          </cell>
          <cell r="K194">
            <v>58</v>
          </cell>
          <cell r="L194" t="str">
            <v>東京</v>
          </cell>
          <cell r="M194" t="str">
            <v>②</v>
          </cell>
          <cell r="N194" t="str">
            <v>50～100t程度</v>
          </cell>
          <cell r="O194" t="str">
            <v>ｋｇ</v>
          </cell>
          <cell r="P194" t="str">
            <v>*1000</v>
          </cell>
          <cell r="Q194">
            <v>110200035032</v>
          </cell>
        </row>
        <row r="195">
          <cell r="A195">
            <v>188</v>
          </cell>
          <cell r="B195" t="str">
            <v>材料</v>
          </cell>
          <cell r="C195" t="str">
            <v>鉄筋コンクリート用棒鋼 ＳＲ２３５ φ１３</v>
          </cell>
          <cell r="D195" t="str">
            <v>ｔ</v>
          </cell>
          <cell r="E195">
            <v>90000</v>
          </cell>
          <cell r="F195" t="str">
            <v>単位換算後の価格</v>
          </cell>
          <cell r="H195" t="str">
            <v>積算資料</v>
          </cell>
          <cell r="I195">
            <v>201704</v>
          </cell>
          <cell r="J195">
            <v>21</v>
          </cell>
          <cell r="K195">
            <v>90</v>
          </cell>
          <cell r="L195" t="str">
            <v>東京</v>
          </cell>
          <cell r="M195" t="str">
            <v>③</v>
          </cell>
          <cell r="N195" t="str">
            <v>1～10t程度</v>
          </cell>
          <cell r="O195" t="str">
            <v>ｋｇ</v>
          </cell>
          <cell r="P195" t="str">
            <v>*1000</v>
          </cell>
          <cell r="Q195">
            <v>110250235013</v>
          </cell>
        </row>
        <row r="196">
          <cell r="A196">
            <v>189</v>
          </cell>
          <cell r="B196" t="str">
            <v>材料</v>
          </cell>
          <cell r="C196" t="str">
            <v>丸鉄線溶接金網 Ｇ３５５１ 線径６．０×網目１５０×１５０ｍｍ</v>
          </cell>
          <cell r="D196" t="str">
            <v>ｍ２</v>
          </cell>
          <cell r="E196">
            <v>310</v>
          </cell>
          <cell r="H196" t="str">
            <v>積算資料</v>
          </cell>
          <cell r="I196">
            <v>201704</v>
          </cell>
          <cell r="J196">
            <v>52</v>
          </cell>
          <cell r="K196">
            <v>310</v>
          </cell>
          <cell r="L196" t="str">
            <v>関東</v>
          </cell>
          <cell r="M196" t="str">
            <v>②</v>
          </cell>
          <cell r="N196" t="str">
            <v>1000m2程度</v>
          </cell>
          <cell r="O196" t="str">
            <v>ｍ２</v>
          </cell>
          <cell r="Q196">
            <v>122100010020</v>
          </cell>
        </row>
        <row r="197">
          <cell r="A197">
            <v>190</v>
          </cell>
          <cell r="B197" t="str">
            <v>材料</v>
          </cell>
          <cell r="C197" t="str">
            <v>あと施工アンカー 芯棒打込み式 Ｍ１２</v>
          </cell>
          <cell r="D197" t="str">
            <v>本</v>
          </cell>
          <cell r="E197">
            <v>88</v>
          </cell>
          <cell r="H197" t="str">
            <v>積算資料</v>
          </cell>
          <cell r="I197">
            <v>201704</v>
          </cell>
          <cell r="J197">
            <v>67</v>
          </cell>
          <cell r="K197">
            <v>88</v>
          </cell>
          <cell r="L197" t="str">
            <v>全国</v>
          </cell>
          <cell r="M197" t="str">
            <v>②</v>
          </cell>
          <cell r="N197" t="str">
            <v>3000本程度</v>
          </cell>
          <cell r="O197" t="str">
            <v>本</v>
          </cell>
          <cell r="Q197">
            <v>123020010040</v>
          </cell>
        </row>
        <row r="198">
          <cell r="A198">
            <v>191</v>
          </cell>
          <cell r="B198" t="str">
            <v>材料</v>
          </cell>
          <cell r="C198" t="str">
            <v>セメント 高炉Ｂ</v>
          </cell>
          <cell r="D198" t="str">
            <v>ｔ</v>
          </cell>
          <cell r="E198">
            <v>10300</v>
          </cell>
          <cell r="H198" t="str">
            <v>積算資料</v>
          </cell>
          <cell r="I198">
            <v>201704</v>
          </cell>
          <cell r="J198">
            <v>74</v>
          </cell>
          <cell r="K198">
            <v>10300</v>
          </cell>
          <cell r="L198" t="str">
            <v>東京</v>
          </cell>
          <cell r="M198" t="str">
            <v>②</v>
          </cell>
          <cell r="N198" t="str">
            <v>300～1000t程度</v>
          </cell>
          <cell r="O198" t="str">
            <v>ｔ</v>
          </cell>
          <cell r="Q198">
            <v>140050130010</v>
          </cell>
        </row>
        <row r="199">
          <cell r="A199">
            <v>192</v>
          </cell>
          <cell r="B199" t="str">
            <v>材料</v>
          </cell>
          <cell r="C199" t="str">
            <v>普通ポルトランドセメント ２５ｋｇ袋入</v>
          </cell>
          <cell r="D199" t="str">
            <v>ｍ３</v>
          </cell>
          <cell r="E199">
            <v>21156</v>
          </cell>
          <cell r="F199" t="str">
            <v>単位換算後の価格</v>
          </cell>
          <cell r="H199" t="str">
            <v>積算資料</v>
          </cell>
          <cell r="I199">
            <v>201704</v>
          </cell>
          <cell r="J199">
            <v>75</v>
          </cell>
          <cell r="K199">
            <v>430</v>
          </cell>
          <cell r="L199" t="str">
            <v>東京</v>
          </cell>
          <cell r="M199" t="str">
            <v>②③</v>
          </cell>
          <cell r="N199" t="str">
            <v>20t(800袋)～60t(2400袋)程度</v>
          </cell>
          <cell r="O199" t="str">
            <v>袋</v>
          </cell>
          <cell r="P199" t="str">
            <v>/25*1230</v>
          </cell>
          <cell r="Q199">
            <v>140000100020</v>
          </cell>
        </row>
        <row r="200">
          <cell r="A200">
            <v>193</v>
          </cell>
          <cell r="B200" t="str">
            <v>材料</v>
          </cell>
          <cell r="C200" t="str">
            <v>セメント 高炉Ｂ ２５ｋｇ袋入</v>
          </cell>
          <cell r="D200" t="str">
            <v>ｔ</v>
          </cell>
          <cell r="E200">
            <v>17200</v>
          </cell>
          <cell r="F200" t="str">
            <v>単位換算後の価格</v>
          </cell>
          <cell r="H200" t="str">
            <v>積算資料</v>
          </cell>
          <cell r="I200">
            <v>201704</v>
          </cell>
          <cell r="J200">
            <v>75</v>
          </cell>
          <cell r="K200">
            <v>430</v>
          </cell>
          <cell r="L200" t="str">
            <v>東京</v>
          </cell>
          <cell r="M200" t="str">
            <v>②③</v>
          </cell>
          <cell r="N200" t="str">
            <v>20t(800袋)～60t(2400袋)程度</v>
          </cell>
          <cell r="O200" t="str">
            <v>袋</v>
          </cell>
          <cell r="P200" t="str">
            <v>/25*1000</v>
          </cell>
          <cell r="Q200">
            <v>140000130020</v>
          </cell>
        </row>
        <row r="201">
          <cell r="A201">
            <v>194</v>
          </cell>
          <cell r="B201" t="str">
            <v>材料</v>
          </cell>
          <cell r="C201" t="str">
            <v>杭丸太（松） 長１．５ｍ×末口９ｃｍ 皮付 先端加工</v>
          </cell>
          <cell r="D201" t="str">
            <v>本</v>
          </cell>
          <cell r="E201">
            <v>260</v>
          </cell>
          <cell r="H201" t="str">
            <v>積算資料別冊</v>
          </cell>
          <cell r="I201">
            <v>201704</v>
          </cell>
          <cell r="J201">
            <v>61</v>
          </cell>
          <cell r="K201">
            <v>260</v>
          </cell>
          <cell r="L201" t="str">
            <v>東京</v>
          </cell>
          <cell r="M201" t="str">
            <v>②</v>
          </cell>
          <cell r="N201" t="str">
            <v>50～100本程度</v>
          </cell>
          <cell r="O201" t="str">
            <v>本</v>
          </cell>
          <cell r="Q201">
            <v>190700515090</v>
          </cell>
        </row>
        <row r="202">
          <cell r="A202">
            <v>195</v>
          </cell>
          <cell r="B202" t="str">
            <v>材料</v>
          </cell>
          <cell r="C202" t="str">
            <v>杭丸太（松） 長２．０ｍ×末口１２ｃｍ 皮付 先端加工</v>
          </cell>
          <cell r="D202" t="str">
            <v>本</v>
          </cell>
          <cell r="E202">
            <v>610</v>
          </cell>
          <cell r="H202" t="str">
            <v>積算資料別冊</v>
          </cell>
          <cell r="I202">
            <v>201704</v>
          </cell>
          <cell r="J202">
            <v>61</v>
          </cell>
          <cell r="K202">
            <v>610</v>
          </cell>
          <cell r="L202" t="str">
            <v>東京</v>
          </cell>
          <cell r="M202" t="str">
            <v>②</v>
          </cell>
          <cell r="N202" t="str">
            <v>50～100本程度</v>
          </cell>
          <cell r="O202" t="str">
            <v>本</v>
          </cell>
          <cell r="Q202">
            <v>190700520120</v>
          </cell>
        </row>
        <row r="203">
          <cell r="A203">
            <v>196</v>
          </cell>
          <cell r="B203" t="str">
            <v>材料</v>
          </cell>
          <cell r="C203" t="str">
            <v>生コンクリート 普通 ２４－１２－２５（２０） Ｗ／Ｃ ５５％</v>
          </cell>
          <cell r="D203" t="str">
            <v>ｍ３</v>
          </cell>
          <cell r="E203">
            <v>13700</v>
          </cell>
          <cell r="H203" t="str">
            <v>積算資料</v>
          </cell>
          <cell r="I203">
            <v>201704</v>
          </cell>
          <cell r="J203">
            <v>145</v>
          </cell>
          <cell r="K203">
            <v>13700</v>
          </cell>
          <cell r="L203" t="str">
            <v>東京１７区（注３）</v>
          </cell>
          <cell r="M203" t="str">
            <v>②</v>
          </cell>
          <cell r="N203" t="str">
            <v>1000～2000m3程度</v>
          </cell>
          <cell r="O203" t="str">
            <v>ｍ３</v>
          </cell>
          <cell r="Q203">
            <v>140732244600</v>
          </cell>
        </row>
        <row r="204">
          <cell r="A204">
            <v>197</v>
          </cell>
          <cell r="B204" t="str">
            <v>材料</v>
          </cell>
          <cell r="C204" t="str">
            <v>生コンクリート 高炉 １８－８－２５（２０） Ｗ／Ｃ ６０％</v>
          </cell>
          <cell r="D204" t="str">
            <v>ｍ３</v>
          </cell>
          <cell r="E204">
            <v>13050</v>
          </cell>
          <cell r="H204" t="str">
            <v>積算資料</v>
          </cell>
          <cell r="I204">
            <v>201704</v>
          </cell>
          <cell r="J204">
            <v>145</v>
          </cell>
          <cell r="K204">
            <v>13050</v>
          </cell>
          <cell r="L204" t="str">
            <v>東京１７区（注３）</v>
          </cell>
          <cell r="M204" t="str">
            <v>②</v>
          </cell>
          <cell r="N204" t="str">
            <v>1000～2000m3程度</v>
          </cell>
          <cell r="O204" t="str">
            <v>ｍ３</v>
          </cell>
          <cell r="Q204">
            <v>140832182800</v>
          </cell>
        </row>
        <row r="205">
          <cell r="A205">
            <v>198</v>
          </cell>
          <cell r="B205" t="str">
            <v>材料</v>
          </cell>
          <cell r="C205" t="str">
            <v>生コンクリート 高炉 ２１－８－２５（２０） Ｗ／Ｃ ５５％</v>
          </cell>
          <cell r="D205" t="str">
            <v>ｍ３</v>
          </cell>
          <cell r="E205">
            <v>13400</v>
          </cell>
          <cell r="H205" t="str">
            <v>積算資料</v>
          </cell>
          <cell r="I205">
            <v>201704</v>
          </cell>
          <cell r="J205">
            <v>145</v>
          </cell>
          <cell r="K205">
            <v>13400</v>
          </cell>
          <cell r="L205" t="str">
            <v>東京１７区（注３）</v>
          </cell>
          <cell r="M205" t="str">
            <v>②</v>
          </cell>
          <cell r="N205" t="str">
            <v>1000～2000m3程度</v>
          </cell>
          <cell r="O205" t="str">
            <v>ｍ３</v>
          </cell>
          <cell r="Q205">
            <v>140832212600</v>
          </cell>
        </row>
        <row r="206">
          <cell r="A206">
            <v>199</v>
          </cell>
          <cell r="B206" t="str">
            <v>材料</v>
          </cell>
          <cell r="C206" t="str">
            <v>生コンクリート 高炉 ２４－１２－２５（２０） Ｗ／Ｃ ５５％</v>
          </cell>
          <cell r="D206" t="str">
            <v>ｍ３</v>
          </cell>
          <cell r="E206">
            <v>13700</v>
          </cell>
          <cell r="H206" t="str">
            <v>積算資料</v>
          </cell>
          <cell r="I206">
            <v>201704</v>
          </cell>
          <cell r="J206">
            <v>145</v>
          </cell>
          <cell r="K206">
            <v>13700</v>
          </cell>
          <cell r="L206" t="str">
            <v>東京１７区（注３）</v>
          </cell>
          <cell r="M206" t="str">
            <v>②</v>
          </cell>
          <cell r="N206" t="str">
            <v>1000～2000m3程度</v>
          </cell>
          <cell r="O206" t="str">
            <v>ｍ３</v>
          </cell>
          <cell r="Q206">
            <v>140832244600</v>
          </cell>
        </row>
        <row r="207">
          <cell r="A207">
            <v>200</v>
          </cell>
          <cell r="B207" t="str">
            <v>材料</v>
          </cell>
          <cell r="C207" t="str">
            <v>クラッシャラン Ｃ－４０</v>
          </cell>
          <cell r="D207" t="str">
            <v>ｍ３</v>
          </cell>
          <cell r="E207">
            <v>4200</v>
          </cell>
          <cell r="H207" t="str">
            <v>積算資料</v>
          </cell>
          <cell r="I207">
            <v>201704</v>
          </cell>
          <cell r="J207">
            <v>178</v>
          </cell>
          <cell r="K207">
            <v>4200</v>
          </cell>
          <cell r="L207" t="str">
            <v>東京１７区（注４）</v>
          </cell>
          <cell r="M207" t="str">
            <v>①②</v>
          </cell>
          <cell r="N207" t="str">
            <v>100～2000m3程度</v>
          </cell>
          <cell r="O207" t="str">
            <v>ｍ３</v>
          </cell>
          <cell r="Q207">
            <v>142000500010</v>
          </cell>
        </row>
        <row r="208">
          <cell r="A208">
            <v>201</v>
          </cell>
          <cell r="B208" t="str">
            <v>材料</v>
          </cell>
          <cell r="C208" t="str">
            <v>割栗石 ５０～１５０ｍｍ</v>
          </cell>
          <cell r="D208" t="str">
            <v>ｍ３</v>
          </cell>
          <cell r="E208">
            <v>5750</v>
          </cell>
          <cell r="H208" t="str">
            <v>積算資料</v>
          </cell>
          <cell r="I208">
            <v>201704</v>
          </cell>
          <cell r="J208">
            <v>178</v>
          </cell>
          <cell r="K208">
            <v>5750</v>
          </cell>
          <cell r="L208" t="str">
            <v>東京１７区（注４）</v>
          </cell>
          <cell r="M208" t="str">
            <v>①②</v>
          </cell>
          <cell r="N208" t="str">
            <v>50～1000m3程度</v>
          </cell>
          <cell r="O208" t="str">
            <v>ｍ３</v>
          </cell>
          <cell r="Q208">
            <v>142001300010</v>
          </cell>
        </row>
        <row r="209">
          <cell r="A209">
            <v>202</v>
          </cell>
          <cell r="B209" t="str">
            <v>材料</v>
          </cell>
          <cell r="C209" t="str">
            <v>詰石 割栗石 １５０～２００ｍｍ</v>
          </cell>
          <cell r="D209" t="str">
            <v>ｍ３</v>
          </cell>
          <cell r="E209">
            <v>5750</v>
          </cell>
          <cell r="H209" t="str">
            <v>積算資料</v>
          </cell>
          <cell r="I209">
            <v>201704</v>
          </cell>
          <cell r="J209">
            <v>178</v>
          </cell>
          <cell r="K209">
            <v>5750</v>
          </cell>
          <cell r="L209" t="str">
            <v>東京１７区（注４）</v>
          </cell>
          <cell r="M209" t="str">
            <v>①②</v>
          </cell>
          <cell r="N209" t="str">
            <v>50～1000m3程度</v>
          </cell>
          <cell r="O209" t="str">
            <v>ｍ３</v>
          </cell>
          <cell r="Q209">
            <v>142001300020</v>
          </cell>
        </row>
        <row r="210">
          <cell r="A210">
            <v>203</v>
          </cell>
          <cell r="B210" t="str">
            <v>材料</v>
          </cell>
          <cell r="C210" t="str">
            <v>割栗石 １５０～２００ｍｍ</v>
          </cell>
          <cell r="D210" t="str">
            <v>ｍ３</v>
          </cell>
          <cell r="E210">
            <v>5750</v>
          </cell>
          <cell r="H210" t="str">
            <v>積算資料</v>
          </cell>
          <cell r="I210">
            <v>201704</v>
          </cell>
          <cell r="J210">
            <v>178</v>
          </cell>
          <cell r="K210">
            <v>5750</v>
          </cell>
          <cell r="L210" t="str">
            <v>東京１７区（注４）</v>
          </cell>
          <cell r="M210" t="str">
            <v>①②</v>
          </cell>
          <cell r="N210" t="str">
            <v>50～1000m3程度</v>
          </cell>
          <cell r="O210" t="str">
            <v>ｍ３</v>
          </cell>
          <cell r="Q210">
            <v>142001300020</v>
          </cell>
        </row>
        <row r="211">
          <cell r="A211">
            <v>204</v>
          </cell>
          <cell r="B211" t="str">
            <v>材料</v>
          </cell>
          <cell r="C211" t="str">
            <v>中詰材 割栗石 １５０～２００ｍｍ</v>
          </cell>
          <cell r="D211" t="str">
            <v>ｍ３</v>
          </cell>
          <cell r="E211">
            <v>5750</v>
          </cell>
          <cell r="H211" t="str">
            <v>積算資料</v>
          </cell>
          <cell r="I211">
            <v>201704</v>
          </cell>
          <cell r="J211">
            <v>178</v>
          </cell>
          <cell r="K211">
            <v>5750</v>
          </cell>
          <cell r="L211" t="str">
            <v>東京１７区（注４）</v>
          </cell>
          <cell r="M211" t="str">
            <v>①②</v>
          </cell>
          <cell r="N211" t="str">
            <v>50～1000m3程度</v>
          </cell>
          <cell r="O211" t="str">
            <v>ｍ３</v>
          </cell>
          <cell r="Q211">
            <v>142001300020</v>
          </cell>
        </row>
        <row r="212">
          <cell r="A212">
            <v>205</v>
          </cell>
          <cell r="B212" t="str">
            <v>材料</v>
          </cell>
          <cell r="C212" t="str">
            <v>再生クラッシャラン ＲＣ－４０</v>
          </cell>
          <cell r="D212" t="str">
            <v>ｍ３</v>
          </cell>
          <cell r="E212">
            <v>1200</v>
          </cell>
          <cell r="H212" t="str">
            <v>積算資料</v>
          </cell>
          <cell r="I212">
            <v>201704</v>
          </cell>
          <cell r="J212">
            <v>178</v>
          </cell>
          <cell r="K212">
            <v>1200</v>
          </cell>
          <cell r="L212" t="str">
            <v>東京１７区（注４）</v>
          </cell>
          <cell r="M212" t="str">
            <v>①②</v>
          </cell>
          <cell r="N212" t="str">
            <v>100～2000m3程度</v>
          </cell>
          <cell r="O212" t="str">
            <v>ｍ３</v>
          </cell>
          <cell r="Q212">
            <v>143050110010</v>
          </cell>
        </row>
        <row r="213">
          <cell r="A213">
            <v>206</v>
          </cell>
          <cell r="B213" t="str">
            <v>材料</v>
          </cell>
          <cell r="C213" t="str">
            <v>再生粒度調整砕石 ＲＭ－４０</v>
          </cell>
          <cell r="D213" t="str">
            <v>ｍ３</v>
          </cell>
          <cell r="E213">
            <v>1600</v>
          </cell>
          <cell r="H213" t="str">
            <v>積算資料</v>
          </cell>
          <cell r="I213">
            <v>201704</v>
          </cell>
          <cell r="J213">
            <v>178</v>
          </cell>
          <cell r="K213">
            <v>1600</v>
          </cell>
          <cell r="L213" t="str">
            <v>東京１７区（注４）</v>
          </cell>
          <cell r="M213" t="str">
            <v>①②</v>
          </cell>
          <cell r="N213" t="str">
            <v>100～2000m3程度</v>
          </cell>
          <cell r="O213" t="str">
            <v>ｍ３</v>
          </cell>
          <cell r="Q213">
            <v>143050210010</v>
          </cell>
        </row>
        <row r="214">
          <cell r="A214">
            <v>207</v>
          </cell>
          <cell r="B214" t="str">
            <v>材料</v>
          </cell>
          <cell r="C214" t="str">
            <v>再生粒度調整砕石 ＲＭ－３０</v>
          </cell>
          <cell r="D214" t="str">
            <v>ｍ３</v>
          </cell>
          <cell r="E214">
            <v>1700</v>
          </cell>
          <cell r="H214" t="str">
            <v>積算資料</v>
          </cell>
          <cell r="I214">
            <v>201704</v>
          </cell>
          <cell r="J214">
            <v>178</v>
          </cell>
          <cell r="K214">
            <v>1700</v>
          </cell>
          <cell r="L214" t="str">
            <v>東京１７区（注４）</v>
          </cell>
          <cell r="M214" t="str">
            <v>①②</v>
          </cell>
          <cell r="N214" t="str">
            <v>100～2000m3程度</v>
          </cell>
          <cell r="O214" t="str">
            <v>ｍ３</v>
          </cell>
          <cell r="Q214">
            <v>143050210015</v>
          </cell>
        </row>
        <row r="215">
          <cell r="A215">
            <v>208</v>
          </cell>
          <cell r="B215" t="str">
            <v>材料</v>
          </cell>
          <cell r="C215" t="str">
            <v>砂 再生砂</v>
          </cell>
          <cell r="D215" t="str">
            <v>ｍ３</v>
          </cell>
          <cell r="E215">
            <v>1400</v>
          </cell>
          <cell r="H215" t="str">
            <v>積算資料</v>
          </cell>
          <cell r="I215">
            <v>201704</v>
          </cell>
          <cell r="J215">
            <v>178</v>
          </cell>
          <cell r="K215">
            <v>1400</v>
          </cell>
          <cell r="L215" t="str">
            <v>東京１７区（注４）</v>
          </cell>
          <cell r="M215" t="str">
            <v>①②</v>
          </cell>
          <cell r="N215" t="str">
            <v>100～500m3程度</v>
          </cell>
          <cell r="O215" t="str">
            <v>ｍ３</v>
          </cell>
          <cell r="Q215">
            <v>143050310010</v>
          </cell>
        </row>
        <row r="216">
          <cell r="A216">
            <v>209</v>
          </cell>
          <cell r="B216" t="str">
            <v>材料</v>
          </cell>
          <cell r="C216" t="str">
            <v>砂 細目（洗い）</v>
          </cell>
          <cell r="D216" t="str">
            <v>ｍ３</v>
          </cell>
          <cell r="E216">
            <v>4550</v>
          </cell>
          <cell r="H216" t="str">
            <v>積算資料</v>
          </cell>
          <cell r="I216">
            <v>201704</v>
          </cell>
          <cell r="J216">
            <v>178</v>
          </cell>
          <cell r="K216">
            <v>4550</v>
          </cell>
          <cell r="L216" t="str">
            <v>東京１７区（注４）</v>
          </cell>
          <cell r="M216" t="str">
            <v>①②</v>
          </cell>
          <cell r="N216" t="str">
            <v>300～3000m3程度</v>
          </cell>
          <cell r="O216" t="str">
            <v>ｍ３</v>
          </cell>
          <cell r="Q216">
            <v>142000200020</v>
          </cell>
        </row>
        <row r="217">
          <cell r="A217">
            <v>210</v>
          </cell>
          <cell r="B217" t="str">
            <v>材料</v>
          </cell>
          <cell r="C217" t="str">
            <v>養生マット 幅１．０ｍ×長さ３０ｍ×厚さ１２ｍｍ</v>
          </cell>
          <cell r="D217" t="str">
            <v>ｍ２</v>
          </cell>
          <cell r="E217">
            <v>560</v>
          </cell>
          <cell r="H217" t="str">
            <v>積算資料</v>
          </cell>
          <cell r="I217">
            <v>201704</v>
          </cell>
          <cell r="J217">
            <v>198</v>
          </cell>
          <cell r="K217">
            <v>560</v>
          </cell>
          <cell r="L217" t="str">
            <v>全国Ⅱ（注６）</v>
          </cell>
          <cell r="M217" t="str">
            <v>①②</v>
          </cell>
          <cell r="N217" t="str">
            <v>1000m2程度</v>
          </cell>
          <cell r="O217" t="str">
            <v>ｍ２</v>
          </cell>
          <cell r="Q217">
            <v>333331010030</v>
          </cell>
        </row>
        <row r="218">
          <cell r="A218">
            <v>211</v>
          </cell>
          <cell r="B218" t="str">
            <v>材料</v>
          </cell>
          <cell r="C218" t="str">
            <v>コンクリート型枠用合板 ＪＡＳ 板面品質Ｂ－Ｃ 厚さ１２×幅９００×長さ１８００ｍｍ</v>
          </cell>
          <cell r="D218" t="str">
            <v>枚</v>
          </cell>
          <cell r="E218">
            <v>1190</v>
          </cell>
          <cell r="H218" t="str">
            <v>積算資料</v>
          </cell>
          <cell r="I218">
            <v>201704</v>
          </cell>
          <cell r="J218">
            <v>213</v>
          </cell>
          <cell r="K218">
            <v>1190</v>
          </cell>
          <cell r="L218" t="str">
            <v>東京</v>
          </cell>
          <cell r="M218" t="str">
            <v>②</v>
          </cell>
          <cell r="N218" t="str">
            <v>1000枚程度</v>
          </cell>
          <cell r="O218" t="str">
            <v>枚</v>
          </cell>
          <cell r="Q218">
            <v>170100100015</v>
          </cell>
        </row>
        <row r="219">
          <cell r="A219">
            <v>212</v>
          </cell>
          <cell r="B219" t="str">
            <v>材料</v>
          </cell>
          <cell r="C219" t="str">
            <v>正割材 杉 ４ｍ×６ｃｍ×６ｃｍ 特１等</v>
          </cell>
          <cell r="D219" t="str">
            <v>ｍ３</v>
          </cell>
          <cell r="E219">
            <v>47000</v>
          </cell>
          <cell r="H219" t="str">
            <v>積算資料</v>
          </cell>
          <cell r="I219">
            <v>201704</v>
          </cell>
          <cell r="J219">
            <v>239</v>
          </cell>
          <cell r="K219">
            <v>47000</v>
          </cell>
          <cell r="L219" t="str">
            <v>東京</v>
          </cell>
          <cell r="M219" t="str">
            <v>②</v>
          </cell>
          <cell r="N219" t="str">
            <v>15m3程度(品種・サイズ込み)</v>
          </cell>
          <cell r="O219" t="str">
            <v>ｍ３</v>
          </cell>
          <cell r="Q219">
            <v>192301000032</v>
          </cell>
        </row>
        <row r="220">
          <cell r="A220">
            <v>213</v>
          </cell>
          <cell r="B220" t="str">
            <v>材料</v>
          </cell>
          <cell r="C220" t="str">
            <v>鉛系錆止めペイント（２種） 合成樹脂系</v>
          </cell>
          <cell r="D220" t="str">
            <v>ｋｇ</v>
          </cell>
          <cell r="F220" t="str">
            <v>流通稀少</v>
          </cell>
          <cell r="H220" t="str">
            <v>積算資料</v>
          </cell>
          <cell r="I220">
            <v>201704</v>
          </cell>
          <cell r="J220">
            <v>247</v>
          </cell>
          <cell r="L220" t="str">
            <v>全国Ⅰ（注５）</v>
          </cell>
          <cell r="M220" t="str">
            <v>②</v>
          </cell>
          <cell r="N220" t="str">
            <v>施工規模500m2程度</v>
          </cell>
          <cell r="O220" t="str">
            <v>ｋｇ</v>
          </cell>
          <cell r="Q220">
            <v>200100600020</v>
          </cell>
        </row>
        <row r="221">
          <cell r="A221">
            <v>214</v>
          </cell>
          <cell r="B221" t="str">
            <v>材料</v>
          </cell>
          <cell r="C221" t="str">
            <v>フェノール樹脂ＭＩＯ塗料</v>
          </cell>
          <cell r="D221" t="str">
            <v>ｋｇ</v>
          </cell>
          <cell r="E221">
            <v>620</v>
          </cell>
          <cell r="H221" t="str">
            <v>積算資料</v>
          </cell>
          <cell r="I221">
            <v>201704</v>
          </cell>
          <cell r="J221">
            <v>248</v>
          </cell>
          <cell r="K221">
            <v>620</v>
          </cell>
          <cell r="L221" t="str">
            <v>全国Ⅰ（注５）</v>
          </cell>
          <cell r="M221" t="str">
            <v>②</v>
          </cell>
          <cell r="N221" t="str">
            <v>施工規模500m2程度</v>
          </cell>
          <cell r="O221" t="str">
            <v>ｋｇ</v>
          </cell>
          <cell r="Q221">
            <v>200101400010</v>
          </cell>
        </row>
        <row r="222">
          <cell r="A222">
            <v>215</v>
          </cell>
          <cell r="B222" t="str">
            <v>材料</v>
          </cell>
          <cell r="C222" t="str">
            <v>長油性フタル酸樹脂塗料（ＪＩＳ Ｋ５５１６ ２種） 淡彩色 中塗用</v>
          </cell>
          <cell r="D222" t="str">
            <v>ｋｇ</v>
          </cell>
          <cell r="E222">
            <v>500</v>
          </cell>
          <cell r="H222" t="str">
            <v>積算資料</v>
          </cell>
          <cell r="I222">
            <v>201704</v>
          </cell>
          <cell r="J222">
            <v>248</v>
          </cell>
          <cell r="K222">
            <v>500</v>
          </cell>
          <cell r="L222" t="str">
            <v>全国Ⅰ（注５）</v>
          </cell>
          <cell r="M222" t="str">
            <v>②</v>
          </cell>
          <cell r="N222" t="str">
            <v>施工規模500m2程度</v>
          </cell>
          <cell r="O222" t="str">
            <v>ｋｇ</v>
          </cell>
          <cell r="Q222">
            <v>200101600020</v>
          </cell>
        </row>
        <row r="223">
          <cell r="A223">
            <v>216</v>
          </cell>
          <cell r="B223" t="str">
            <v>材料</v>
          </cell>
          <cell r="C223" t="str">
            <v>長油性フタル酸樹脂塗料（ＪＩＳ Ｋ５５１６ ２種） 淡彩色 上塗用</v>
          </cell>
          <cell r="D223" t="str">
            <v>ｋｇ</v>
          </cell>
          <cell r="E223">
            <v>540</v>
          </cell>
          <cell r="H223" t="str">
            <v>積算資料</v>
          </cell>
          <cell r="I223">
            <v>201704</v>
          </cell>
          <cell r="J223">
            <v>248</v>
          </cell>
          <cell r="K223">
            <v>540</v>
          </cell>
          <cell r="L223" t="str">
            <v>全国Ⅰ（注５）</v>
          </cell>
          <cell r="M223" t="str">
            <v>②</v>
          </cell>
          <cell r="N223" t="str">
            <v>施工規模500m2程度</v>
          </cell>
          <cell r="O223" t="str">
            <v>ｋｇ</v>
          </cell>
          <cell r="Q223">
            <v>200101600025</v>
          </cell>
        </row>
        <row r="224">
          <cell r="A224">
            <v>217</v>
          </cell>
          <cell r="B224" t="str">
            <v>材料</v>
          </cell>
          <cell r="C224" t="str">
            <v>塩化ゴム系塗料 中塗用 淡彩色</v>
          </cell>
          <cell r="D224" t="str">
            <v>ｋｇ</v>
          </cell>
          <cell r="E224">
            <v>680</v>
          </cell>
          <cell r="H224" t="str">
            <v>積算資料</v>
          </cell>
          <cell r="I224">
            <v>201704</v>
          </cell>
          <cell r="J224">
            <v>249</v>
          </cell>
          <cell r="K224">
            <v>680</v>
          </cell>
          <cell r="L224" t="str">
            <v>全国Ⅰ（注５）</v>
          </cell>
          <cell r="M224" t="str">
            <v>②</v>
          </cell>
          <cell r="N224" t="str">
            <v>施工規模500m2程度</v>
          </cell>
          <cell r="O224" t="str">
            <v>ｋｇ</v>
          </cell>
          <cell r="Q224">
            <v>200101700025</v>
          </cell>
        </row>
        <row r="225">
          <cell r="A225">
            <v>218</v>
          </cell>
          <cell r="B225" t="str">
            <v>材料</v>
          </cell>
          <cell r="C225" t="str">
            <v>塩化ゴム系塗料 上塗用 淡彩色</v>
          </cell>
          <cell r="D225" t="str">
            <v>ｋｇ</v>
          </cell>
          <cell r="E225">
            <v>740</v>
          </cell>
          <cell r="H225" t="str">
            <v>積算資料</v>
          </cell>
          <cell r="I225">
            <v>201704</v>
          </cell>
          <cell r="J225">
            <v>249</v>
          </cell>
          <cell r="K225">
            <v>740</v>
          </cell>
          <cell r="L225" t="str">
            <v>全国Ⅰ（注５）</v>
          </cell>
          <cell r="M225" t="str">
            <v>②</v>
          </cell>
          <cell r="N225" t="str">
            <v>施工規模500m2程度</v>
          </cell>
          <cell r="O225" t="str">
            <v>ｋｇ</v>
          </cell>
          <cell r="Q225">
            <v>200101700030</v>
          </cell>
        </row>
        <row r="226">
          <cell r="A226">
            <v>219</v>
          </cell>
          <cell r="B226" t="str">
            <v>材料</v>
          </cell>
          <cell r="C226" t="str">
            <v>練炭 高４号</v>
          </cell>
          <cell r="D226" t="str">
            <v>個</v>
          </cell>
          <cell r="E226">
            <v>120</v>
          </cell>
          <cell r="H226" t="str">
            <v>積算資料</v>
          </cell>
          <cell r="I226">
            <v>201704</v>
          </cell>
          <cell r="J226">
            <v>258</v>
          </cell>
          <cell r="K226">
            <v>120</v>
          </cell>
          <cell r="L226" t="str">
            <v>東京</v>
          </cell>
          <cell r="M226" t="str">
            <v>①②</v>
          </cell>
          <cell r="N226" t="str">
            <v>500～1000個程度</v>
          </cell>
          <cell r="O226" t="str">
            <v>個</v>
          </cell>
          <cell r="Q226">
            <v>693001000010</v>
          </cell>
        </row>
        <row r="227">
          <cell r="A227">
            <v>220</v>
          </cell>
          <cell r="B227" t="str">
            <v>材料</v>
          </cell>
          <cell r="C227" t="str">
            <v>灯油 白灯油 業務用 ミニローリー</v>
          </cell>
          <cell r="D227" t="str">
            <v>Ｌ</v>
          </cell>
          <cell r="E227">
            <v>62.5</v>
          </cell>
          <cell r="F227" t="str">
            <v>単位換算後の価格</v>
          </cell>
          <cell r="H227" t="str">
            <v>積算資料</v>
          </cell>
          <cell r="I227">
            <v>201704</v>
          </cell>
          <cell r="J227">
            <v>255</v>
          </cell>
          <cell r="K227">
            <v>62500</v>
          </cell>
          <cell r="L227" t="str">
            <v>東京</v>
          </cell>
          <cell r="M227" t="str">
            <v>②</v>
          </cell>
          <cell r="N227" t="str">
            <v>月間4kL程度</v>
          </cell>
          <cell r="O227" t="str">
            <v>ｋＬ</v>
          </cell>
          <cell r="P227" t="str">
            <v>/1000</v>
          </cell>
          <cell r="Q227">
            <v>690302000020</v>
          </cell>
        </row>
        <row r="228">
          <cell r="A228">
            <v>221</v>
          </cell>
          <cell r="B228" t="str">
            <v>材料</v>
          </cell>
          <cell r="C228" t="str">
            <v>軽油 １．２号 パトロール給油</v>
          </cell>
          <cell r="D228" t="str">
            <v>Ｌ</v>
          </cell>
          <cell r="E228">
            <v>105</v>
          </cell>
          <cell r="H228" t="str">
            <v>積算資料</v>
          </cell>
          <cell r="I228">
            <v>201704</v>
          </cell>
          <cell r="J228">
            <v>255</v>
          </cell>
          <cell r="K228">
            <v>105</v>
          </cell>
          <cell r="L228" t="str">
            <v>東京</v>
          </cell>
          <cell r="M228" t="str">
            <v>②</v>
          </cell>
          <cell r="N228" t="str">
            <v>月間2～4kL程度</v>
          </cell>
          <cell r="O228" t="str">
            <v>Ｌ</v>
          </cell>
          <cell r="Q228">
            <v>690206000000</v>
          </cell>
        </row>
        <row r="229">
          <cell r="A229">
            <v>222</v>
          </cell>
          <cell r="B229" t="str">
            <v>材料</v>
          </cell>
          <cell r="C229" t="str">
            <v>ガソリン レギュラー スタンド</v>
          </cell>
          <cell r="D229" t="str">
            <v>Ｌ</v>
          </cell>
          <cell r="E229">
            <v>121</v>
          </cell>
          <cell r="H229" t="str">
            <v>積算資料</v>
          </cell>
          <cell r="I229">
            <v>201704</v>
          </cell>
          <cell r="J229">
            <v>255</v>
          </cell>
          <cell r="K229">
            <v>121</v>
          </cell>
          <cell r="L229" t="str">
            <v>東京</v>
          </cell>
          <cell r="M229" t="str">
            <v>②</v>
          </cell>
          <cell r="N229" t="str">
            <v>月間500L程度</v>
          </cell>
          <cell r="O229" t="str">
            <v>Ｌ</v>
          </cell>
          <cell r="Q229">
            <v>690105000020</v>
          </cell>
        </row>
        <row r="230">
          <cell r="A230">
            <v>223</v>
          </cell>
          <cell r="B230" t="str">
            <v>材料（賃料）</v>
          </cell>
          <cell r="C230" t="str">
            <v>鋼製型枠 異形ブロック３０ｔ未満</v>
          </cell>
          <cell r="D230" t="str">
            <v>ｍ２</v>
          </cell>
          <cell r="E230">
            <v>960</v>
          </cell>
          <cell r="H230" t="str">
            <v>積算資料</v>
          </cell>
          <cell r="I230">
            <v>201704</v>
          </cell>
          <cell r="J230">
            <v>297</v>
          </cell>
          <cell r="K230">
            <v>960</v>
          </cell>
          <cell r="L230" t="str">
            <v>全国Ⅰ（注５）</v>
          </cell>
          <cell r="M230" t="str">
            <v>①</v>
          </cell>
          <cell r="N230" t="str">
            <v>-</v>
          </cell>
          <cell r="O230" t="str">
            <v>ｍ２</v>
          </cell>
          <cell r="Q230">
            <v>180730010010</v>
          </cell>
        </row>
        <row r="231">
          <cell r="A231">
            <v>224</v>
          </cell>
          <cell r="B231" t="str">
            <v>材料</v>
          </cell>
          <cell r="C231" t="str">
            <v>ダイヤモンドビット φ２７．６ｍｍ</v>
          </cell>
          <cell r="D231" t="str">
            <v>個</v>
          </cell>
          <cell r="E231">
            <v>9200</v>
          </cell>
          <cell r="H231" t="str">
            <v>積算資料</v>
          </cell>
          <cell r="I231">
            <v>201704</v>
          </cell>
          <cell r="J231">
            <v>300</v>
          </cell>
          <cell r="K231">
            <v>9200</v>
          </cell>
          <cell r="L231" t="str">
            <v>全国</v>
          </cell>
          <cell r="M231" t="str">
            <v>②</v>
          </cell>
          <cell r="N231" t="str">
            <v>30万円程度</v>
          </cell>
          <cell r="O231" t="str">
            <v>個</v>
          </cell>
          <cell r="Q231">
            <v>661531100010</v>
          </cell>
        </row>
        <row r="232">
          <cell r="A232">
            <v>225</v>
          </cell>
          <cell r="B232" t="str">
            <v>材料</v>
          </cell>
          <cell r="C232" t="str">
            <v>ダイヤモンドビット φ３３．１ｍｍ</v>
          </cell>
          <cell r="D232" t="str">
            <v>個</v>
          </cell>
          <cell r="E232">
            <v>10600</v>
          </cell>
          <cell r="H232" t="str">
            <v>積算資料</v>
          </cell>
          <cell r="I232">
            <v>201704</v>
          </cell>
          <cell r="J232">
            <v>300</v>
          </cell>
          <cell r="K232">
            <v>10600</v>
          </cell>
          <cell r="L232" t="str">
            <v>全国</v>
          </cell>
          <cell r="M232" t="str">
            <v>②</v>
          </cell>
          <cell r="N232" t="str">
            <v>30万円程度</v>
          </cell>
          <cell r="O232" t="str">
            <v>個</v>
          </cell>
          <cell r="Q232">
            <v>661531100012</v>
          </cell>
        </row>
        <row r="233">
          <cell r="A233">
            <v>226</v>
          </cell>
          <cell r="B233" t="str">
            <v>材料</v>
          </cell>
          <cell r="C233" t="str">
            <v>ダイヤモンドビット φ４０ｍｍ</v>
          </cell>
          <cell r="D233" t="str">
            <v>個</v>
          </cell>
          <cell r="E233">
            <v>12000</v>
          </cell>
          <cell r="H233" t="str">
            <v>積算資料</v>
          </cell>
          <cell r="I233">
            <v>201704</v>
          </cell>
          <cell r="J233">
            <v>300</v>
          </cell>
          <cell r="K233">
            <v>12000</v>
          </cell>
          <cell r="L233" t="str">
            <v>全国</v>
          </cell>
          <cell r="M233" t="str">
            <v>②</v>
          </cell>
          <cell r="N233" t="str">
            <v>30万円程度</v>
          </cell>
          <cell r="O233" t="str">
            <v>個</v>
          </cell>
          <cell r="Q233">
            <v>661531100014</v>
          </cell>
        </row>
        <row r="234">
          <cell r="A234">
            <v>227</v>
          </cell>
          <cell r="B234" t="str">
            <v>材料</v>
          </cell>
          <cell r="C234" t="str">
            <v>ダイヤモンドビット φ５３．１ｍｍ</v>
          </cell>
          <cell r="D234" t="str">
            <v>個</v>
          </cell>
          <cell r="E234">
            <v>14200</v>
          </cell>
          <cell r="H234" t="str">
            <v>積算資料</v>
          </cell>
          <cell r="I234">
            <v>201704</v>
          </cell>
          <cell r="J234">
            <v>300</v>
          </cell>
          <cell r="K234">
            <v>14200</v>
          </cell>
          <cell r="L234" t="str">
            <v>全国</v>
          </cell>
          <cell r="M234" t="str">
            <v>②</v>
          </cell>
          <cell r="N234" t="str">
            <v>30万円程度</v>
          </cell>
          <cell r="O234" t="str">
            <v>個</v>
          </cell>
          <cell r="Q234">
            <v>661531100020</v>
          </cell>
        </row>
        <row r="235">
          <cell r="A235">
            <v>228</v>
          </cell>
          <cell r="B235" t="str">
            <v>材料</v>
          </cell>
          <cell r="C235" t="str">
            <v>ダイヤモンドビット φ６４．７ｍｍ</v>
          </cell>
          <cell r="D235" t="str">
            <v>個</v>
          </cell>
          <cell r="E235">
            <v>16300</v>
          </cell>
          <cell r="H235" t="str">
            <v>積算資料</v>
          </cell>
          <cell r="I235">
            <v>201704</v>
          </cell>
          <cell r="J235">
            <v>300</v>
          </cell>
          <cell r="K235">
            <v>16300</v>
          </cell>
          <cell r="L235" t="str">
            <v>全国</v>
          </cell>
          <cell r="M235" t="str">
            <v>②</v>
          </cell>
          <cell r="N235" t="str">
            <v>30万円程度</v>
          </cell>
          <cell r="O235" t="str">
            <v>個</v>
          </cell>
          <cell r="Q235">
            <v>661531100022</v>
          </cell>
        </row>
        <row r="236">
          <cell r="A236">
            <v>229</v>
          </cell>
          <cell r="B236" t="str">
            <v>材料</v>
          </cell>
          <cell r="C236" t="str">
            <v>ダイヤモンドビット φ７７．４ｍｍ</v>
          </cell>
          <cell r="D236" t="str">
            <v>個</v>
          </cell>
          <cell r="E236">
            <v>19100</v>
          </cell>
          <cell r="H236" t="str">
            <v>積算資料</v>
          </cell>
          <cell r="I236">
            <v>201704</v>
          </cell>
          <cell r="J236">
            <v>300</v>
          </cell>
          <cell r="K236">
            <v>19100</v>
          </cell>
          <cell r="L236" t="str">
            <v>全国</v>
          </cell>
          <cell r="M236" t="str">
            <v>②</v>
          </cell>
          <cell r="N236" t="str">
            <v>30万円程度</v>
          </cell>
          <cell r="O236" t="str">
            <v>個</v>
          </cell>
          <cell r="Q236">
            <v>661531100030</v>
          </cell>
        </row>
        <row r="237">
          <cell r="A237">
            <v>230</v>
          </cell>
          <cell r="B237" t="str">
            <v>材料</v>
          </cell>
          <cell r="C237" t="str">
            <v>ダイヤモンドビット φ９０．８ｍｍ</v>
          </cell>
          <cell r="D237" t="str">
            <v>個</v>
          </cell>
          <cell r="E237">
            <v>21300</v>
          </cell>
          <cell r="H237" t="str">
            <v>積算資料</v>
          </cell>
          <cell r="I237">
            <v>201704</v>
          </cell>
          <cell r="J237">
            <v>300</v>
          </cell>
          <cell r="K237">
            <v>21300</v>
          </cell>
          <cell r="L237" t="str">
            <v>全国</v>
          </cell>
          <cell r="M237" t="str">
            <v>②</v>
          </cell>
          <cell r="N237" t="str">
            <v>30万円程度</v>
          </cell>
          <cell r="O237" t="str">
            <v>個</v>
          </cell>
          <cell r="Q237">
            <v>661531100032</v>
          </cell>
        </row>
        <row r="238">
          <cell r="A238">
            <v>231</v>
          </cell>
          <cell r="B238" t="str">
            <v>材料</v>
          </cell>
          <cell r="C238" t="str">
            <v>ダイヤモンドビット φ１１０ｍｍ</v>
          </cell>
          <cell r="D238" t="str">
            <v>個</v>
          </cell>
          <cell r="E238">
            <v>24100</v>
          </cell>
          <cell r="H238" t="str">
            <v>積算資料</v>
          </cell>
          <cell r="I238">
            <v>201704</v>
          </cell>
          <cell r="J238">
            <v>300</v>
          </cell>
          <cell r="K238">
            <v>24100</v>
          </cell>
          <cell r="L238" t="str">
            <v>全国</v>
          </cell>
          <cell r="M238" t="str">
            <v>②</v>
          </cell>
          <cell r="N238" t="str">
            <v>30万円程度</v>
          </cell>
          <cell r="O238" t="str">
            <v>個</v>
          </cell>
          <cell r="Q238">
            <v>661531100040</v>
          </cell>
        </row>
        <row r="239">
          <cell r="A239">
            <v>232</v>
          </cell>
          <cell r="B239" t="str">
            <v>材料</v>
          </cell>
          <cell r="C239" t="str">
            <v>ダイヤモンドビット φ１２８．５ｍｍ</v>
          </cell>
          <cell r="D239" t="str">
            <v>個</v>
          </cell>
          <cell r="E239">
            <v>31200</v>
          </cell>
          <cell r="H239" t="str">
            <v>積算資料</v>
          </cell>
          <cell r="I239">
            <v>201704</v>
          </cell>
          <cell r="J239">
            <v>300</v>
          </cell>
          <cell r="K239">
            <v>31200</v>
          </cell>
          <cell r="L239" t="str">
            <v>全国</v>
          </cell>
          <cell r="M239" t="str">
            <v>②</v>
          </cell>
          <cell r="N239" t="str">
            <v>30万円程度</v>
          </cell>
          <cell r="O239" t="str">
            <v>個</v>
          </cell>
          <cell r="Q239">
            <v>661531100050</v>
          </cell>
        </row>
        <row r="240">
          <cell r="A240">
            <v>233</v>
          </cell>
          <cell r="B240" t="str">
            <v>材料</v>
          </cell>
          <cell r="C240" t="str">
            <v>ダイヤモンドビット φ１６０ｍｍ</v>
          </cell>
          <cell r="D240" t="str">
            <v>個</v>
          </cell>
          <cell r="E240">
            <v>36200</v>
          </cell>
          <cell r="H240" t="str">
            <v>積算資料</v>
          </cell>
          <cell r="I240">
            <v>201704</v>
          </cell>
          <cell r="J240">
            <v>300</v>
          </cell>
          <cell r="K240">
            <v>36200</v>
          </cell>
          <cell r="L240" t="str">
            <v>全国</v>
          </cell>
          <cell r="M240" t="str">
            <v>②</v>
          </cell>
          <cell r="N240" t="str">
            <v>30万円程度</v>
          </cell>
          <cell r="O240" t="str">
            <v>個</v>
          </cell>
          <cell r="Q240">
            <v>661531100060</v>
          </cell>
        </row>
        <row r="241">
          <cell r="A241">
            <v>234</v>
          </cell>
          <cell r="B241" t="str">
            <v>材料</v>
          </cell>
          <cell r="C241" t="str">
            <v>ダイヤモンドビット φ１８０ｍｍ</v>
          </cell>
          <cell r="D241" t="str">
            <v>個</v>
          </cell>
          <cell r="E241">
            <v>42600</v>
          </cell>
          <cell r="H241" t="str">
            <v>積算資料</v>
          </cell>
          <cell r="I241">
            <v>201704</v>
          </cell>
          <cell r="J241">
            <v>300</v>
          </cell>
          <cell r="K241">
            <v>42600</v>
          </cell>
          <cell r="L241" t="str">
            <v>全国</v>
          </cell>
          <cell r="M241" t="str">
            <v>②</v>
          </cell>
          <cell r="N241" t="str">
            <v>30万円程度</v>
          </cell>
          <cell r="O241" t="str">
            <v>個</v>
          </cell>
          <cell r="Q241">
            <v>661531100070</v>
          </cell>
        </row>
        <row r="242">
          <cell r="A242">
            <v>235</v>
          </cell>
          <cell r="B242" t="str">
            <v>材料</v>
          </cell>
          <cell r="C242" t="str">
            <v>ダイヤモンドビット φ２０４ｍｍ</v>
          </cell>
          <cell r="D242" t="str">
            <v>個</v>
          </cell>
          <cell r="E242">
            <v>51100</v>
          </cell>
          <cell r="H242" t="str">
            <v>積算資料</v>
          </cell>
          <cell r="I242">
            <v>201704</v>
          </cell>
          <cell r="J242">
            <v>300</v>
          </cell>
          <cell r="K242">
            <v>51100</v>
          </cell>
          <cell r="L242" t="str">
            <v>全国</v>
          </cell>
          <cell r="M242" t="str">
            <v>②</v>
          </cell>
          <cell r="N242" t="str">
            <v>30万円程度</v>
          </cell>
          <cell r="O242" t="str">
            <v>個</v>
          </cell>
          <cell r="Q242">
            <v>661531100080</v>
          </cell>
        </row>
        <row r="243">
          <cell r="A243">
            <v>236</v>
          </cell>
          <cell r="B243" t="str">
            <v>材料</v>
          </cell>
          <cell r="C243" t="str">
            <v>メタルクラウン φ４６ｍｍ</v>
          </cell>
          <cell r="D243" t="str">
            <v>個</v>
          </cell>
          <cell r="E243">
            <v>2200</v>
          </cell>
          <cell r="H243" t="str">
            <v>積算資料</v>
          </cell>
          <cell r="I243">
            <v>201704</v>
          </cell>
          <cell r="J243">
            <v>301</v>
          </cell>
          <cell r="K243">
            <v>2200</v>
          </cell>
          <cell r="L243" t="str">
            <v>全国</v>
          </cell>
          <cell r="M243" t="str">
            <v>①②</v>
          </cell>
          <cell r="N243" t="str">
            <v>50万円程度</v>
          </cell>
          <cell r="O243" t="str">
            <v>個</v>
          </cell>
          <cell r="Q243">
            <v>661901010005</v>
          </cell>
        </row>
        <row r="244">
          <cell r="A244">
            <v>237</v>
          </cell>
          <cell r="B244" t="str">
            <v>材料</v>
          </cell>
          <cell r="C244" t="str">
            <v>シャンクロッド φ９０ｍｍ用</v>
          </cell>
          <cell r="D244" t="str">
            <v>個</v>
          </cell>
          <cell r="E244">
            <v>61400</v>
          </cell>
          <cell r="H244" t="str">
            <v>積算資料</v>
          </cell>
          <cell r="I244">
            <v>201704</v>
          </cell>
          <cell r="J244">
            <v>302</v>
          </cell>
          <cell r="K244">
            <v>61400</v>
          </cell>
          <cell r="L244" t="str">
            <v>全国</v>
          </cell>
          <cell r="M244" t="str">
            <v>①②</v>
          </cell>
          <cell r="N244" t="str">
            <v>50万円程度</v>
          </cell>
          <cell r="O244" t="str">
            <v>本</v>
          </cell>
          <cell r="Q244">
            <v>661903010010</v>
          </cell>
        </row>
        <row r="245">
          <cell r="A245">
            <v>238</v>
          </cell>
          <cell r="B245" t="str">
            <v>材料</v>
          </cell>
          <cell r="C245" t="str">
            <v>シャンクロッド φ１１５ｍｍ用</v>
          </cell>
          <cell r="D245" t="str">
            <v>個</v>
          </cell>
          <cell r="E245">
            <v>61400</v>
          </cell>
          <cell r="H245" t="str">
            <v>積算資料</v>
          </cell>
          <cell r="I245">
            <v>201704</v>
          </cell>
          <cell r="J245">
            <v>302</v>
          </cell>
          <cell r="K245">
            <v>61400</v>
          </cell>
          <cell r="L245" t="str">
            <v>全国</v>
          </cell>
          <cell r="M245" t="str">
            <v>①②</v>
          </cell>
          <cell r="N245" t="str">
            <v>50万円程度</v>
          </cell>
          <cell r="O245" t="str">
            <v>本</v>
          </cell>
          <cell r="Q245">
            <v>661903010020</v>
          </cell>
        </row>
        <row r="246">
          <cell r="A246">
            <v>239</v>
          </cell>
          <cell r="B246" t="str">
            <v>材料</v>
          </cell>
          <cell r="C246" t="str">
            <v>シャンクロッド φ１３５ｍｍ用</v>
          </cell>
          <cell r="D246" t="str">
            <v>個</v>
          </cell>
          <cell r="E246">
            <v>61400</v>
          </cell>
          <cell r="H246" t="str">
            <v>積算資料</v>
          </cell>
          <cell r="I246">
            <v>201704</v>
          </cell>
          <cell r="J246">
            <v>302</v>
          </cell>
          <cell r="K246">
            <v>61400</v>
          </cell>
          <cell r="L246" t="str">
            <v>全国</v>
          </cell>
          <cell r="M246" t="str">
            <v>①②</v>
          </cell>
          <cell r="N246" t="str">
            <v>50万円程度</v>
          </cell>
          <cell r="O246" t="str">
            <v>本</v>
          </cell>
          <cell r="Q246">
            <v>661903010030</v>
          </cell>
        </row>
        <row r="247">
          <cell r="A247">
            <v>240</v>
          </cell>
          <cell r="B247" t="str">
            <v>材料</v>
          </cell>
          <cell r="C247" t="str">
            <v>打込アダプタ φ９０ｍｍ用</v>
          </cell>
          <cell r="D247" t="str">
            <v>個</v>
          </cell>
          <cell r="E247">
            <v>64000</v>
          </cell>
          <cell r="H247" t="str">
            <v>積算資料</v>
          </cell>
          <cell r="I247">
            <v>201704</v>
          </cell>
          <cell r="J247">
            <v>302</v>
          </cell>
          <cell r="K247">
            <v>64000</v>
          </cell>
          <cell r="L247" t="str">
            <v>全国</v>
          </cell>
          <cell r="M247" t="str">
            <v>①②</v>
          </cell>
          <cell r="N247" t="str">
            <v>50万円程度</v>
          </cell>
          <cell r="O247" t="str">
            <v>個</v>
          </cell>
          <cell r="Q247">
            <v>661903040010</v>
          </cell>
        </row>
        <row r="248">
          <cell r="A248">
            <v>241</v>
          </cell>
          <cell r="B248" t="str">
            <v>材料</v>
          </cell>
          <cell r="C248" t="str">
            <v>打込アダプタ φ１１５ｍｍ用</v>
          </cell>
          <cell r="D248" t="str">
            <v>個</v>
          </cell>
          <cell r="E248">
            <v>70400</v>
          </cell>
          <cell r="H248" t="str">
            <v>積算資料</v>
          </cell>
          <cell r="I248">
            <v>201704</v>
          </cell>
          <cell r="J248">
            <v>302</v>
          </cell>
          <cell r="K248">
            <v>70400</v>
          </cell>
          <cell r="L248" t="str">
            <v>全国</v>
          </cell>
          <cell r="M248" t="str">
            <v>①②</v>
          </cell>
          <cell r="N248" t="str">
            <v>50万円程度</v>
          </cell>
          <cell r="O248" t="str">
            <v>個</v>
          </cell>
          <cell r="Q248">
            <v>661903040020</v>
          </cell>
        </row>
        <row r="249">
          <cell r="A249">
            <v>242</v>
          </cell>
          <cell r="B249" t="str">
            <v>材料</v>
          </cell>
          <cell r="C249" t="str">
            <v>打込アダプタ φ１３５ｍｍ用</v>
          </cell>
          <cell r="D249" t="str">
            <v>個</v>
          </cell>
          <cell r="E249">
            <v>76800</v>
          </cell>
          <cell r="H249" t="str">
            <v>積算資料</v>
          </cell>
          <cell r="I249">
            <v>201704</v>
          </cell>
          <cell r="J249">
            <v>302</v>
          </cell>
          <cell r="K249">
            <v>76800</v>
          </cell>
          <cell r="L249" t="str">
            <v>全国</v>
          </cell>
          <cell r="M249" t="str">
            <v>①②</v>
          </cell>
          <cell r="N249" t="str">
            <v>50万円程度</v>
          </cell>
          <cell r="O249" t="str">
            <v>個</v>
          </cell>
          <cell r="Q249">
            <v>661903040030</v>
          </cell>
        </row>
        <row r="250">
          <cell r="A250">
            <v>243</v>
          </cell>
          <cell r="B250" t="str">
            <v>材料</v>
          </cell>
          <cell r="C250" t="str">
            <v>ドリルパイプ φ９０ｍｍ用（１．０ｍ）</v>
          </cell>
          <cell r="D250" t="str">
            <v>本</v>
          </cell>
          <cell r="E250">
            <v>46000</v>
          </cell>
          <cell r="H250" t="str">
            <v>積算資料</v>
          </cell>
          <cell r="I250">
            <v>201704</v>
          </cell>
          <cell r="J250">
            <v>302</v>
          </cell>
          <cell r="K250">
            <v>46000</v>
          </cell>
          <cell r="L250" t="str">
            <v>全国</v>
          </cell>
          <cell r="M250" t="str">
            <v>①②</v>
          </cell>
          <cell r="N250" t="str">
            <v>50万円程度</v>
          </cell>
          <cell r="O250" t="str">
            <v>本</v>
          </cell>
          <cell r="Q250">
            <v>661903070110</v>
          </cell>
        </row>
        <row r="251">
          <cell r="A251">
            <v>244</v>
          </cell>
          <cell r="B251" t="str">
            <v>材料</v>
          </cell>
          <cell r="C251" t="str">
            <v>ドリルパイプ φ１１５ｍｍ用（１．０ｍ）</v>
          </cell>
          <cell r="D251" t="str">
            <v>本</v>
          </cell>
          <cell r="E251">
            <v>46700</v>
          </cell>
          <cell r="H251" t="str">
            <v>積算資料</v>
          </cell>
          <cell r="I251">
            <v>201704</v>
          </cell>
          <cell r="J251">
            <v>302</v>
          </cell>
          <cell r="K251">
            <v>46700</v>
          </cell>
          <cell r="L251" t="str">
            <v>全国</v>
          </cell>
          <cell r="M251" t="str">
            <v>①②</v>
          </cell>
          <cell r="N251" t="str">
            <v>50万円程度</v>
          </cell>
          <cell r="O251" t="str">
            <v>本</v>
          </cell>
          <cell r="Q251">
            <v>661903070120</v>
          </cell>
        </row>
        <row r="252">
          <cell r="A252">
            <v>245</v>
          </cell>
          <cell r="B252" t="str">
            <v>材料</v>
          </cell>
          <cell r="C252" t="str">
            <v>ドリルパイプ φ１３５ｍｍ用（１．０ｍ）</v>
          </cell>
          <cell r="D252" t="str">
            <v>本</v>
          </cell>
          <cell r="E252">
            <v>56300</v>
          </cell>
          <cell r="H252" t="str">
            <v>積算資料</v>
          </cell>
          <cell r="I252">
            <v>201704</v>
          </cell>
          <cell r="J252">
            <v>302</v>
          </cell>
          <cell r="K252">
            <v>56300</v>
          </cell>
          <cell r="L252" t="str">
            <v>全国</v>
          </cell>
          <cell r="M252" t="str">
            <v>①②</v>
          </cell>
          <cell r="N252" t="str">
            <v>50万円程度</v>
          </cell>
          <cell r="O252" t="str">
            <v>本</v>
          </cell>
          <cell r="Q252">
            <v>661903070130</v>
          </cell>
        </row>
        <row r="253">
          <cell r="A253">
            <v>246</v>
          </cell>
          <cell r="B253" t="str">
            <v>材料</v>
          </cell>
          <cell r="C253" t="str">
            <v>ドリルパイプ φ９０ｍｍ用（１．５ｍ）</v>
          </cell>
          <cell r="D253" t="str">
            <v>本</v>
          </cell>
          <cell r="E253">
            <v>49900</v>
          </cell>
          <cell r="H253" t="str">
            <v>積算資料</v>
          </cell>
          <cell r="I253">
            <v>201704</v>
          </cell>
          <cell r="J253">
            <v>302</v>
          </cell>
          <cell r="K253">
            <v>49900</v>
          </cell>
          <cell r="L253" t="str">
            <v>全国</v>
          </cell>
          <cell r="M253" t="str">
            <v>①②</v>
          </cell>
          <cell r="N253" t="str">
            <v>50万円程度</v>
          </cell>
          <cell r="O253" t="str">
            <v>本</v>
          </cell>
          <cell r="Q253">
            <v>661903070010</v>
          </cell>
        </row>
        <row r="254">
          <cell r="A254">
            <v>247</v>
          </cell>
          <cell r="B254" t="str">
            <v>材料</v>
          </cell>
          <cell r="C254" t="str">
            <v>ドリルパイプ φ１１５ｍｍ用（１．５ｍ）</v>
          </cell>
          <cell r="D254" t="str">
            <v>本</v>
          </cell>
          <cell r="E254">
            <v>51200</v>
          </cell>
          <cell r="H254" t="str">
            <v>積算資料</v>
          </cell>
          <cell r="I254">
            <v>201704</v>
          </cell>
          <cell r="J254">
            <v>302</v>
          </cell>
          <cell r="K254">
            <v>51200</v>
          </cell>
          <cell r="L254" t="str">
            <v>全国</v>
          </cell>
          <cell r="M254" t="str">
            <v>①②</v>
          </cell>
          <cell r="N254" t="str">
            <v>50万円程度</v>
          </cell>
          <cell r="O254" t="str">
            <v>本</v>
          </cell>
          <cell r="Q254">
            <v>661903070020</v>
          </cell>
        </row>
        <row r="255">
          <cell r="A255">
            <v>248</v>
          </cell>
          <cell r="B255" t="str">
            <v>材料</v>
          </cell>
          <cell r="C255" t="str">
            <v>ドリルパイプ φ１３５ｍｍ用（１．５ｍ）</v>
          </cell>
          <cell r="D255" t="str">
            <v>本</v>
          </cell>
          <cell r="E255">
            <v>62700</v>
          </cell>
          <cell r="H255" t="str">
            <v>積算資料</v>
          </cell>
          <cell r="I255">
            <v>201704</v>
          </cell>
          <cell r="J255">
            <v>302</v>
          </cell>
          <cell r="K255">
            <v>62700</v>
          </cell>
          <cell r="L255" t="str">
            <v>全国</v>
          </cell>
          <cell r="M255" t="str">
            <v>①②</v>
          </cell>
          <cell r="N255" t="str">
            <v>50万円程度</v>
          </cell>
          <cell r="O255" t="str">
            <v>本</v>
          </cell>
          <cell r="Q255">
            <v>661903070030</v>
          </cell>
        </row>
        <row r="256">
          <cell r="A256">
            <v>249</v>
          </cell>
          <cell r="B256" t="str">
            <v>材料</v>
          </cell>
          <cell r="C256" t="str">
            <v>ドリルパイプ φ１４６ｍｍ用（１．５ｍ）</v>
          </cell>
          <cell r="D256" t="str">
            <v>本</v>
          </cell>
          <cell r="E256">
            <v>74800</v>
          </cell>
          <cell r="H256" t="str">
            <v>積算資料</v>
          </cell>
          <cell r="I256">
            <v>201704</v>
          </cell>
          <cell r="J256">
            <v>302</v>
          </cell>
          <cell r="K256">
            <v>74800</v>
          </cell>
          <cell r="L256" t="str">
            <v>全国</v>
          </cell>
          <cell r="M256" t="str">
            <v>①②</v>
          </cell>
          <cell r="N256" t="str">
            <v>50万円程度</v>
          </cell>
          <cell r="O256" t="str">
            <v>本</v>
          </cell>
          <cell r="Q256">
            <v>661903070040</v>
          </cell>
        </row>
        <row r="257">
          <cell r="A257">
            <v>250</v>
          </cell>
          <cell r="B257" t="str">
            <v>材料</v>
          </cell>
          <cell r="C257" t="str">
            <v>インナーロッド φ９０ｍｍ用（１．０ｍ）</v>
          </cell>
          <cell r="D257" t="str">
            <v>本</v>
          </cell>
          <cell r="E257">
            <v>33900</v>
          </cell>
          <cell r="H257" t="str">
            <v>積算資料</v>
          </cell>
          <cell r="I257">
            <v>201704</v>
          </cell>
          <cell r="J257">
            <v>302</v>
          </cell>
          <cell r="K257">
            <v>33900</v>
          </cell>
          <cell r="L257" t="str">
            <v>全国</v>
          </cell>
          <cell r="M257" t="str">
            <v>①②</v>
          </cell>
          <cell r="N257" t="str">
            <v>50万円程度</v>
          </cell>
          <cell r="O257" t="str">
            <v>本</v>
          </cell>
          <cell r="Q257">
            <v>661901060010</v>
          </cell>
        </row>
        <row r="258">
          <cell r="A258">
            <v>251</v>
          </cell>
          <cell r="B258" t="str">
            <v>材料</v>
          </cell>
          <cell r="C258" t="str">
            <v>インナーロッド φ１１５ｍｍ用（１．０ｍ）</v>
          </cell>
          <cell r="D258" t="str">
            <v>本</v>
          </cell>
          <cell r="E258">
            <v>36400</v>
          </cell>
          <cell r="H258" t="str">
            <v>積算資料</v>
          </cell>
          <cell r="I258">
            <v>201704</v>
          </cell>
          <cell r="J258">
            <v>302</v>
          </cell>
          <cell r="K258">
            <v>36400</v>
          </cell>
          <cell r="L258" t="str">
            <v>全国</v>
          </cell>
          <cell r="M258" t="str">
            <v>①②</v>
          </cell>
          <cell r="N258" t="str">
            <v>50万円程度</v>
          </cell>
          <cell r="O258" t="str">
            <v>本</v>
          </cell>
          <cell r="Q258">
            <v>661901060020</v>
          </cell>
        </row>
        <row r="259">
          <cell r="A259">
            <v>252</v>
          </cell>
          <cell r="B259" t="str">
            <v>材料</v>
          </cell>
          <cell r="C259" t="str">
            <v>インナーロッド φ１３５ｍｍ用（１．０ｍ）</v>
          </cell>
          <cell r="D259" t="str">
            <v>本</v>
          </cell>
          <cell r="E259">
            <v>36400</v>
          </cell>
          <cell r="H259" t="str">
            <v>積算資料</v>
          </cell>
          <cell r="I259">
            <v>201704</v>
          </cell>
          <cell r="J259">
            <v>302</v>
          </cell>
          <cell r="K259">
            <v>36400</v>
          </cell>
          <cell r="L259" t="str">
            <v>全国</v>
          </cell>
          <cell r="M259" t="str">
            <v>①②</v>
          </cell>
          <cell r="N259" t="str">
            <v>50万円程度</v>
          </cell>
          <cell r="O259" t="str">
            <v>本</v>
          </cell>
          <cell r="Q259">
            <v>661901060030</v>
          </cell>
        </row>
        <row r="260">
          <cell r="A260">
            <v>253</v>
          </cell>
          <cell r="B260" t="str">
            <v>材料</v>
          </cell>
          <cell r="C260" t="str">
            <v>インナーロッド φ９０ｍｍ用（１．５ｍ）</v>
          </cell>
          <cell r="D260" t="str">
            <v>本</v>
          </cell>
          <cell r="E260">
            <v>39000</v>
          </cell>
          <cell r="H260" t="str">
            <v>積算資料</v>
          </cell>
          <cell r="I260">
            <v>201704</v>
          </cell>
          <cell r="J260">
            <v>302</v>
          </cell>
          <cell r="K260">
            <v>39000</v>
          </cell>
          <cell r="L260" t="str">
            <v>全国</v>
          </cell>
          <cell r="M260" t="str">
            <v>①②</v>
          </cell>
          <cell r="N260" t="str">
            <v>50万円程度</v>
          </cell>
          <cell r="O260" t="str">
            <v>本</v>
          </cell>
          <cell r="Q260">
            <v>661903080010</v>
          </cell>
        </row>
        <row r="261">
          <cell r="A261">
            <v>254</v>
          </cell>
          <cell r="B261" t="str">
            <v>材料</v>
          </cell>
          <cell r="C261" t="str">
            <v>インナーロッド φ１１５ｍｍ用（１．５ｍ）</v>
          </cell>
          <cell r="D261" t="str">
            <v>本</v>
          </cell>
          <cell r="E261">
            <v>40300</v>
          </cell>
          <cell r="H261" t="str">
            <v>積算資料</v>
          </cell>
          <cell r="I261">
            <v>201704</v>
          </cell>
          <cell r="J261">
            <v>302</v>
          </cell>
          <cell r="K261">
            <v>40300</v>
          </cell>
          <cell r="L261" t="str">
            <v>全国</v>
          </cell>
          <cell r="M261" t="str">
            <v>①②</v>
          </cell>
          <cell r="N261" t="str">
            <v>50万円程度</v>
          </cell>
          <cell r="O261" t="str">
            <v>本</v>
          </cell>
          <cell r="Q261">
            <v>661903080020</v>
          </cell>
        </row>
        <row r="262">
          <cell r="A262">
            <v>255</v>
          </cell>
          <cell r="B262" t="str">
            <v>材料</v>
          </cell>
          <cell r="C262" t="str">
            <v>インナーロッド φ１３５ｍｍ用（１．５ｍ）</v>
          </cell>
          <cell r="D262" t="str">
            <v>本</v>
          </cell>
          <cell r="E262">
            <v>40300</v>
          </cell>
          <cell r="H262" t="str">
            <v>積算資料</v>
          </cell>
          <cell r="I262">
            <v>201704</v>
          </cell>
          <cell r="J262">
            <v>302</v>
          </cell>
          <cell r="K262">
            <v>40300</v>
          </cell>
          <cell r="L262" t="str">
            <v>全国</v>
          </cell>
          <cell r="M262" t="str">
            <v>①②</v>
          </cell>
          <cell r="N262" t="str">
            <v>50万円程度</v>
          </cell>
          <cell r="O262" t="str">
            <v>本</v>
          </cell>
          <cell r="Q262">
            <v>661903080030</v>
          </cell>
        </row>
        <row r="263">
          <cell r="A263">
            <v>256</v>
          </cell>
          <cell r="B263" t="str">
            <v>材料</v>
          </cell>
          <cell r="C263" t="str">
            <v>インナーロッド φ１４６ｍｍ用（１．５ｍ）</v>
          </cell>
          <cell r="D263" t="str">
            <v>本</v>
          </cell>
          <cell r="E263">
            <v>44100</v>
          </cell>
          <cell r="H263" t="str">
            <v>積算資料</v>
          </cell>
          <cell r="I263">
            <v>201704</v>
          </cell>
          <cell r="J263">
            <v>302</v>
          </cell>
          <cell r="K263">
            <v>44100</v>
          </cell>
          <cell r="L263" t="str">
            <v>全国</v>
          </cell>
          <cell r="M263" t="str">
            <v>①②</v>
          </cell>
          <cell r="N263" t="str">
            <v>50万円程度</v>
          </cell>
          <cell r="O263" t="str">
            <v>本</v>
          </cell>
          <cell r="Q263">
            <v>661903080040</v>
          </cell>
        </row>
        <row r="264">
          <cell r="A264">
            <v>257</v>
          </cell>
          <cell r="B264" t="str">
            <v>材料</v>
          </cell>
          <cell r="C264" t="str">
            <v>リングビット φ９０ｍｍ用</v>
          </cell>
          <cell r="D264" t="str">
            <v>個</v>
          </cell>
          <cell r="E264">
            <v>51200</v>
          </cell>
          <cell r="H264" t="str">
            <v>積算資料</v>
          </cell>
          <cell r="I264">
            <v>201704</v>
          </cell>
          <cell r="J264">
            <v>302</v>
          </cell>
          <cell r="K264">
            <v>51200</v>
          </cell>
          <cell r="L264" t="str">
            <v>全国</v>
          </cell>
          <cell r="M264" t="str">
            <v>①②</v>
          </cell>
          <cell r="N264" t="str">
            <v>50万円程度</v>
          </cell>
          <cell r="O264" t="str">
            <v>個</v>
          </cell>
          <cell r="Q264">
            <v>661903120010</v>
          </cell>
        </row>
        <row r="265">
          <cell r="A265">
            <v>258</v>
          </cell>
          <cell r="B265" t="str">
            <v>材料</v>
          </cell>
          <cell r="C265" t="str">
            <v>リングビット φ１１５ｍｍ用</v>
          </cell>
          <cell r="D265" t="str">
            <v>個</v>
          </cell>
          <cell r="E265">
            <v>64000</v>
          </cell>
          <cell r="H265" t="str">
            <v>積算資料</v>
          </cell>
          <cell r="I265">
            <v>201704</v>
          </cell>
          <cell r="J265">
            <v>302</v>
          </cell>
          <cell r="K265">
            <v>64000</v>
          </cell>
          <cell r="L265" t="str">
            <v>全国</v>
          </cell>
          <cell r="M265" t="str">
            <v>①②</v>
          </cell>
          <cell r="N265" t="str">
            <v>50万円程度</v>
          </cell>
          <cell r="O265" t="str">
            <v>個</v>
          </cell>
          <cell r="Q265">
            <v>661903120020</v>
          </cell>
        </row>
        <row r="266">
          <cell r="A266">
            <v>259</v>
          </cell>
          <cell r="B266" t="str">
            <v>材料</v>
          </cell>
          <cell r="C266" t="str">
            <v>リングビット φ１３５ｍｍ用</v>
          </cell>
          <cell r="D266" t="str">
            <v>個</v>
          </cell>
          <cell r="E266">
            <v>70400</v>
          </cell>
          <cell r="H266" t="str">
            <v>積算資料</v>
          </cell>
          <cell r="I266">
            <v>201704</v>
          </cell>
          <cell r="J266">
            <v>302</v>
          </cell>
          <cell r="K266">
            <v>70400</v>
          </cell>
          <cell r="L266" t="str">
            <v>全国</v>
          </cell>
          <cell r="M266" t="str">
            <v>①②</v>
          </cell>
          <cell r="N266" t="str">
            <v>50万円程度</v>
          </cell>
          <cell r="O266" t="str">
            <v>個</v>
          </cell>
          <cell r="Q266">
            <v>661903120030</v>
          </cell>
        </row>
        <row r="267">
          <cell r="A267">
            <v>260</v>
          </cell>
          <cell r="B267" t="str">
            <v>材料</v>
          </cell>
          <cell r="C267" t="str">
            <v>リングビット φ１４６ｍｍ用</v>
          </cell>
          <cell r="D267" t="str">
            <v>個</v>
          </cell>
          <cell r="E267">
            <v>103000</v>
          </cell>
          <cell r="H267" t="str">
            <v>積算資料</v>
          </cell>
          <cell r="I267">
            <v>201704</v>
          </cell>
          <cell r="J267">
            <v>302</v>
          </cell>
          <cell r="K267">
            <v>103000</v>
          </cell>
          <cell r="L267" t="str">
            <v>全国</v>
          </cell>
          <cell r="M267" t="str">
            <v>①②</v>
          </cell>
          <cell r="N267" t="str">
            <v>50万円程度</v>
          </cell>
          <cell r="O267" t="str">
            <v>個</v>
          </cell>
          <cell r="Q267">
            <v>661903120040</v>
          </cell>
        </row>
        <row r="268">
          <cell r="A268">
            <v>261</v>
          </cell>
          <cell r="B268" t="str">
            <v>材料</v>
          </cell>
          <cell r="C268" t="str">
            <v>インナービット φ９０ｍｍ用</v>
          </cell>
          <cell r="D268" t="str">
            <v>個</v>
          </cell>
          <cell r="E268">
            <v>28800</v>
          </cell>
          <cell r="H268" t="str">
            <v>積算資料</v>
          </cell>
          <cell r="I268">
            <v>201704</v>
          </cell>
          <cell r="J268">
            <v>302</v>
          </cell>
          <cell r="K268">
            <v>28800</v>
          </cell>
          <cell r="L268" t="str">
            <v>全国</v>
          </cell>
          <cell r="M268" t="str">
            <v>①②</v>
          </cell>
          <cell r="N268" t="str">
            <v>50万円程度</v>
          </cell>
          <cell r="O268" t="str">
            <v>個</v>
          </cell>
          <cell r="Q268">
            <v>661903130010</v>
          </cell>
        </row>
        <row r="269">
          <cell r="A269">
            <v>262</v>
          </cell>
          <cell r="B269" t="str">
            <v>材料</v>
          </cell>
          <cell r="C269" t="str">
            <v>インナービット φ１１５ｍｍ用</v>
          </cell>
          <cell r="D269" t="str">
            <v>個</v>
          </cell>
          <cell r="E269">
            <v>39600</v>
          </cell>
          <cell r="H269" t="str">
            <v>積算資料</v>
          </cell>
          <cell r="I269">
            <v>201704</v>
          </cell>
          <cell r="J269">
            <v>302</v>
          </cell>
          <cell r="K269">
            <v>39600</v>
          </cell>
          <cell r="L269" t="str">
            <v>全国</v>
          </cell>
          <cell r="M269" t="str">
            <v>①②</v>
          </cell>
          <cell r="N269" t="str">
            <v>50万円程度</v>
          </cell>
          <cell r="O269" t="str">
            <v>個</v>
          </cell>
          <cell r="Q269">
            <v>661903130020</v>
          </cell>
        </row>
        <row r="270">
          <cell r="A270">
            <v>263</v>
          </cell>
          <cell r="B270" t="str">
            <v>材料</v>
          </cell>
          <cell r="C270" t="str">
            <v>インナービット φ１３５ｍｍ用</v>
          </cell>
          <cell r="D270" t="str">
            <v>個</v>
          </cell>
          <cell r="E270">
            <v>49900</v>
          </cell>
          <cell r="H270" t="str">
            <v>積算資料</v>
          </cell>
          <cell r="I270">
            <v>201704</v>
          </cell>
          <cell r="J270">
            <v>302</v>
          </cell>
          <cell r="K270">
            <v>49900</v>
          </cell>
          <cell r="L270" t="str">
            <v>全国</v>
          </cell>
          <cell r="M270" t="str">
            <v>①②</v>
          </cell>
          <cell r="N270" t="str">
            <v>50万円程度</v>
          </cell>
          <cell r="O270" t="str">
            <v>個</v>
          </cell>
          <cell r="Q270">
            <v>661903130030</v>
          </cell>
        </row>
        <row r="271">
          <cell r="A271">
            <v>264</v>
          </cell>
          <cell r="B271" t="str">
            <v>材料</v>
          </cell>
          <cell r="C271" t="str">
            <v>インナービット φ１４６ｍｍ用</v>
          </cell>
          <cell r="D271" t="str">
            <v>個</v>
          </cell>
          <cell r="E271">
            <v>59800</v>
          </cell>
          <cell r="H271" t="str">
            <v>積算資料</v>
          </cell>
          <cell r="I271">
            <v>201704</v>
          </cell>
          <cell r="J271">
            <v>302</v>
          </cell>
          <cell r="K271">
            <v>59800</v>
          </cell>
          <cell r="L271" t="str">
            <v>全国</v>
          </cell>
          <cell r="M271" t="str">
            <v>①②</v>
          </cell>
          <cell r="N271" t="str">
            <v>50万円程度</v>
          </cell>
          <cell r="O271" t="str">
            <v>個</v>
          </cell>
          <cell r="Q271">
            <v>661903130040</v>
          </cell>
        </row>
        <row r="272">
          <cell r="A272">
            <v>265</v>
          </cell>
          <cell r="B272" t="str">
            <v>材料</v>
          </cell>
          <cell r="C272" t="str">
            <v>コンクリートカッタ （ブレード） 径１４インチ</v>
          </cell>
          <cell r="D272" t="str">
            <v>枚</v>
          </cell>
          <cell r="E272">
            <v>52600</v>
          </cell>
          <cell r="H272" t="str">
            <v>積算資料</v>
          </cell>
          <cell r="I272">
            <v>201704</v>
          </cell>
          <cell r="J272">
            <v>303</v>
          </cell>
          <cell r="K272">
            <v>52600</v>
          </cell>
          <cell r="L272" t="str">
            <v>全国</v>
          </cell>
          <cell r="M272" t="str">
            <v>②</v>
          </cell>
          <cell r="N272" t="str">
            <v>20枚程度</v>
          </cell>
          <cell r="O272" t="str">
            <v>枚</v>
          </cell>
          <cell r="Q272">
            <v>654331010102</v>
          </cell>
        </row>
        <row r="273">
          <cell r="A273">
            <v>266</v>
          </cell>
          <cell r="B273" t="str">
            <v>材料</v>
          </cell>
          <cell r="C273" t="str">
            <v>コンクリートカッタ （ブレード） 径２２インチ</v>
          </cell>
          <cell r="D273" t="str">
            <v>枚</v>
          </cell>
          <cell r="E273">
            <v>84500</v>
          </cell>
          <cell r="H273" t="str">
            <v>積算資料</v>
          </cell>
          <cell r="I273">
            <v>201704</v>
          </cell>
          <cell r="J273">
            <v>303</v>
          </cell>
          <cell r="K273">
            <v>84500</v>
          </cell>
          <cell r="L273" t="str">
            <v>全国</v>
          </cell>
          <cell r="M273" t="str">
            <v>②</v>
          </cell>
          <cell r="N273" t="str">
            <v>20枚程度</v>
          </cell>
          <cell r="O273" t="str">
            <v>枚</v>
          </cell>
          <cell r="Q273">
            <v>654331010110</v>
          </cell>
        </row>
        <row r="274">
          <cell r="A274">
            <v>267</v>
          </cell>
          <cell r="B274" t="str">
            <v>材料</v>
          </cell>
          <cell r="C274" t="str">
            <v>コンクリートカッタ （ブレード） 径３０インチ</v>
          </cell>
          <cell r="D274" t="str">
            <v>枚</v>
          </cell>
          <cell r="E274">
            <v>123000</v>
          </cell>
          <cell r="H274" t="str">
            <v>積算資料</v>
          </cell>
          <cell r="I274">
            <v>201704</v>
          </cell>
          <cell r="J274">
            <v>303</v>
          </cell>
          <cell r="K274">
            <v>123000</v>
          </cell>
          <cell r="L274" t="str">
            <v>全国</v>
          </cell>
          <cell r="M274" t="str">
            <v>②</v>
          </cell>
          <cell r="N274" t="str">
            <v>20枚程度</v>
          </cell>
          <cell r="O274" t="str">
            <v>枚</v>
          </cell>
          <cell r="Q274">
            <v>654331010120</v>
          </cell>
        </row>
        <row r="275">
          <cell r="A275">
            <v>268</v>
          </cell>
          <cell r="B275" t="str">
            <v>材料</v>
          </cell>
          <cell r="C275" t="str">
            <v>コンクリートカッタ （ブレード） 径３８インチ</v>
          </cell>
          <cell r="D275" t="str">
            <v>枚</v>
          </cell>
          <cell r="E275">
            <v>176000</v>
          </cell>
          <cell r="H275" t="str">
            <v>積算資料</v>
          </cell>
          <cell r="I275">
            <v>201704</v>
          </cell>
          <cell r="J275">
            <v>303</v>
          </cell>
          <cell r="K275">
            <v>176000</v>
          </cell>
          <cell r="L275" t="str">
            <v>全国</v>
          </cell>
          <cell r="M275" t="str">
            <v>②</v>
          </cell>
          <cell r="N275" t="str">
            <v>20枚程度</v>
          </cell>
          <cell r="O275" t="str">
            <v>枚</v>
          </cell>
          <cell r="Q275">
            <v>654331010128</v>
          </cell>
        </row>
        <row r="276">
          <cell r="A276">
            <v>269</v>
          </cell>
          <cell r="B276" t="str">
            <v>材料</v>
          </cell>
          <cell r="C276" t="str">
            <v>溶接棒 軟鋼用 径５．０ｍｍ</v>
          </cell>
          <cell r="D276" t="str">
            <v>ｋｇ</v>
          </cell>
          <cell r="E276">
            <v>320</v>
          </cell>
          <cell r="H276" t="str">
            <v>積算資料</v>
          </cell>
          <cell r="I276">
            <v>201704</v>
          </cell>
          <cell r="J276">
            <v>305</v>
          </cell>
          <cell r="K276">
            <v>320</v>
          </cell>
          <cell r="L276" t="str">
            <v>全国Ⅰ（注５）</v>
          </cell>
          <cell r="M276" t="str">
            <v>③</v>
          </cell>
          <cell r="N276" t="str">
            <v>2～3t程度</v>
          </cell>
          <cell r="O276" t="str">
            <v>ｋｇ</v>
          </cell>
          <cell r="Q276">
            <v>662702000030</v>
          </cell>
        </row>
        <row r="277">
          <cell r="A277">
            <v>270</v>
          </cell>
          <cell r="B277" t="str">
            <v>材料</v>
          </cell>
          <cell r="C277" t="str">
            <v>アスファルト混合物 密粒度ＡＳ混合物（２０）</v>
          </cell>
          <cell r="D277" t="str">
            <v>ｔ</v>
          </cell>
          <cell r="E277">
            <v>10100</v>
          </cell>
          <cell r="H277" t="str">
            <v>積算資料</v>
          </cell>
          <cell r="I277">
            <v>201704</v>
          </cell>
          <cell r="J277">
            <v>313</v>
          </cell>
          <cell r="K277">
            <v>10100</v>
          </cell>
          <cell r="L277" t="str">
            <v>東京</v>
          </cell>
          <cell r="M277" t="str">
            <v>①②</v>
          </cell>
          <cell r="N277" t="str">
            <v>100～2000t程度</v>
          </cell>
          <cell r="O277" t="str">
            <v>ｔ</v>
          </cell>
          <cell r="Q277">
            <v>250200020002</v>
          </cell>
        </row>
        <row r="278">
          <cell r="A278">
            <v>271</v>
          </cell>
          <cell r="B278" t="str">
            <v>材料</v>
          </cell>
          <cell r="C278" t="str">
            <v>アスファルト混合物 細粒度ＡＳ混合物（１３）</v>
          </cell>
          <cell r="D278" t="str">
            <v>ｔ</v>
          </cell>
          <cell r="E278">
            <v>10300</v>
          </cell>
          <cell r="H278" t="str">
            <v>積算資料</v>
          </cell>
          <cell r="I278">
            <v>201704</v>
          </cell>
          <cell r="J278">
            <v>313</v>
          </cell>
          <cell r="K278">
            <v>10300</v>
          </cell>
          <cell r="L278" t="str">
            <v>東京</v>
          </cell>
          <cell r="M278" t="str">
            <v>①②</v>
          </cell>
          <cell r="N278" t="str">
            <v>100～2000t程度</v>
          </cell>
          <cell r="O278" t="str">
            <v>ｔ</v>
          </cell>
          <cell r="Q278">
            <v>250200030013</v>
          </cell>
        </row>
        <row r="279">
          <cell r="A279">
            <v>272</v>
          </cell>
          <cell r="B279" t="str">
            <v>材料</v>
          </cell>
          <cell r="C279" t="str">
            <v>アスファルト混合物 開粒度ＡＳ混合物（１３）</v>
          </cell>
          <cell r="D279" t="str">
            <v>ｔ</v>
          </cell>
          <cell r="E279">
            <v>10000</v>
          </cell>
          <cell r="H279" t="str">
            <v>積算資料</v>
          </cell>
          <cell r="I279">
            <v>201704</v>
          </cell>
          <cell r="J279">
            <v>313</v>
          </cell>
          <cell r="K279">
            <v>10000</v>
          </cell>
          <cell r="L279" t="str">
            <v>東京</v>
          </cell>
          <cell r="M279" t="str">
            <v>①②</v>
          </cell>
          <cell r="N279" t="str">
            <v>100～2000t程度</v>
          </cell>
          <cell r="O279" t="str">
            <v>ｔ</v>
          </cell>
          <cell r="Q279">
            <v>250200045013</v>
          </cell>
        </row>
        <row r="280">
          <cell r="A280">
            <v>273</v>
          </cell>
          <cell r="B280" t="str">
            <v>材料</v>
          </cell>
          <cell r="C280" t="str">
            <v>アスファルト混合物 ポーラスアスファルト混合物（１３）</v>
          </cell>
          <cell r="D280" t="str">
            <v>ｔ</v>
          </cell>
          <cell r="E280">
            <v>13100</v>
          </cell>
          <cell r="H280" t="str">
            <v>積算資料</v>
          </cell>
          <cell r="I280">
            <v>201704</v>
          </cell>
          <cell r="J280">
            <v>313</v>
          </cell>
          <cell r="K280">
            <v>13100</v>
          </cell>
          <cell r="L280" t="str">
            <v>東京</v>
          </cell>
          <cell r="M280" t="str">
            <v>①②</v>
          </cell>
          <cell r="N280" t="str">
            <v>100～2000t程度</v>
          </cell>
          <cell r="O280" t="str">
            <v>ｔ</v>
          </cell>
          <cell r="Q280">
            <v>250200100013</v>
          </cell>
        </row>
        <row r="281">
          <cell r="A281">
            <v>274</v>
          </cell>
          <cell r="B281" t="str">
            <v>材料</v>
          </cell>
          <cell r="C281" t="str">
            <v>アスファルト混合物（安定処理材） ＡＳ安定処理（４０）</v>
          </cell>
          <cell r="D281" t="str">
            <v>ｔ</v>
          </cell>
          <cell r="E281">
            <v>9600</v>
          </cell>
          <cell r="H281" t="str">
            <v>積算資料</v>
          </cell>
          <cell r="I281">
            <v>201704</v>
          </cell>
          <cell r="J281">
            <v>313</v>
          </cell>
          <cell r="K281">
            <v>9600</v>
          </cell>
          <cell r="L281" t="str">
            <v>東京</v>
          </cell>
          <cell r="M281" t="str">
            <v>①②</v>
          </cell>
          <cell r="N281" t="str">
            <v>100～2000t程度</v>
          </cell>
          <cell r="O281" t="str">
            <v>ｔ</v>
          </cell>
          <cell r="Q281">
            <v>250200040010</v>
          </cell>
        </row>
        <row r="282">
          <cell r="A282">
            <v>275</v>
          </cell>
          <cell r="B282" t="str">
            <v>材料</v>
          </cell>
          <cell r="C282" t="str">
            <v>再生アスファルト混合物 再生粗粒度ＡＳ混合物（２０）</v>
          </cell>
          <cell r="D282" t="str">
            <v>ｔ</v>
          </cell>
          <cell r="E282">
            <v>9000</v>
          </cell>
          <cell r="H282" t="str">
            <v>積算資料</v>
          </cell>
          <cell r="I282">
            <v>201704</v>
          </cell>
          <cell r="J282">
            <v>313</v>
          </cell>
          <cell r="K282">
            <v>9000</v>
          </cell>
          <cell r="L282" t="str">
            <v>東京</v>
          </cell>
          <cell r="M282" t="str">
            <v>①②</v>
          </cell>
          <cell r="N282" t="str">
            <v>100～2000t程度</v>
          </cell>
          <cell r="O282" t="str">
            <v>ｔ</v>
          </cell>
          <cell r="Q282">
            <v>250200050100</v>
          </cell>
        </row>
        <row r="283">
          <cell r="A283">
            <v>276</v>
          </cell>
          <cell r="B283" t="str">
            <v>材料</v>
          </cell>
          <cell r="C283" t="str">
            <v>再生アスファルト混合物 再生密粒度ＡＳ混合物（１３）</v>
          </cell>
          <cell r="D283" t="str">
            <v>ｔ</v>
          </cell>
          <cell r="E283">
            <v>9100</v>
          </cell>
          <cell r="H283" t="str">
            <v>積算資料</v>
          </cell>
          <cell r="I283">
            <v>201704</v>
          </cell>
          <cell r="J283">
            <v>313</v>
          </cell>
          <cell r="K283">
            <v>9100</v>
          </cell>
          <cell r="L283" t="str">
            <v>東京</v>
          </cell>
          <cell r="M283" t="str">
            <v>①②</v>
          </cell>
          <cell r="N283" t="str">
            <v>100～2000t程度</v>
          </cell>
          <cell r="O283" t="str">
            <v>ｔ</v>
          </cell>
          <cell r="Q283">
            <v>250200050200</v>
          </cell>
        </row>
        <row r="284">
          <cell r="A284">
            <v>277</v>
          </cell>
          <cell r="B284" t="str">
            <v>材料</v>
          </cell>
          <cell r="C284" t="str">
            <v>再生アスファルト混合物 再生細粒度ＡＳ混合物（１３）</v>
          </cell>
          <cell r="D284" t="str">
            <v>ｔ</v>
          </cell>
          <cell r="E284">
            <v>9300</v>
          </cell>
          <cell r="H284" t="str">
            <v>積算資料</v>
          </cell>
          <cell r="I284">
            <v>201704</v>
          </cell>
          <cell r="J284">
            <v>313</v>
          </cell>
          <cell r="K284">
            <v>9300</v>
          </cell>
          <cell r="L284" t="str">
            <v>東京</v>
          </cell>
          <cell r="M284" t="str">
            <v>①②</v>
          </cell>
          <cell r="N284" t="str">
            <v>100～2000t程度</v>
          </cell>
          <cell r="O284" t="str">
            <v>ｔ</v>
          </cell>
          <cell r="Q284">
            <v>250200050300</v>
          </cell>
        </row>
        <row r="285">
          <cell r="A285">
            <v>278</v>
          </cell>
          <cell r="B285" t="str">
            <v>材料</v>
          </cell>
          <cell r="C285" t="str">
            <v>アスファルト乳剤 ＰＫ－３ プライムコート用</v>
          </cell>
          <cell r="D285" t="str">
            <v>Ｌ</v>
          </cell>
          <cell r="E285">
            <v>86</v>
          </cell>
          <cell r="F285" t="str">
            <v>単位換算後の価格</v>
          </cell>
          <cell r="H285" t="str">
            <v>積算資料</v>
          </cell>
          <cell r="I285">
            <v>201704</v>
          </cell>
          <cell r="J285">
            <v>325</v>
          </cell>
          <cell r="K285">
            <v>86000</v>
          </cell>
          <cell r="L285" t="str">
            <v>関東</v>
          </cell>
          <cell r="M285" t="str">
            <v>①②</v>
          </cell>
          <cell r="N285" t="str">
            <v>1t程度</v>
          </cell>
          <cell r="O285" t="str">
            <v>ｔ</v>
          </cell>
          <cell r="P285" t="str">
            <v>/1000</v>
          </cell>
          <cell r="Q285">
            <v>250280100020</v>
          </cell>
        </row>
        <row r="286">
          <cell r="A286">
            <v>279</v>
          </cell>
          <cell r="B286" t="str">
            <v>材料</v>
          </cell>
          <cell r="C286" t="str">
            <v>アスファルト乳剤 ＰＫ－４ タックコート用</v>
          </cell>
          <cell r="D286" t="str">
            <v>Ｌ</v>
          </cell>
          <cell r="E286">
            <v>86</v>
          </cell>
          <cell r="F286" t="str">
            <v>単位換算後の価格</v>
          </cell>
          <cell r="H286" t="str">
            <v>積算資料</v>
          </cell>
          <cell r="I286">
            <v>201704</v>
          </cell>
          <cell r="J286">
            <v>325</v>
          </cell>
          <cell r="K286">
            <v>86000</v>
          </cell>
          <cell r="L286" t="str">
            <v>関東</v>
          </cell>
          <cell r="M286" t="str">
            <v>①②</v>
          </cell>
          <cell r="N286" t="str">
            <v>1t程度</v>
          </cell>
          <cell r="O286" t="str">
            <v>ｔ</v>
          </cell>
          <cell r="P286" t="str">
            <v>/1000</v>
          </cell>
          <cell r="Q286">
            <v>250280100030</v>
          </cell>
        </row>
        <row r="287">
          <cell r="A287">
            <v>280</v>
          </cell>
          <cell r="B287" t="str">
            <v>材料</v>
          </cell>
          <cell r="C287" t="str">
            <v>アスファルト乳剤 ＰＫＲ ゴム入り</v>
          </cell>
          <cell r="D287" t="str">
            <v>Ｌ</v>
          </cell>
          <cell r="E287">
            <v>97</v>
          </cell>
          <cell r="F287" t="str">
            <v>単位換算後の価格</v>
          </cell>
          <cell r="H287" t="str">
            <v>積算資料</v>
          </cell>
          <cell r="I287">
            <v>201704</v>
          </cell>
          <cell r="J287">
            <v>325</v>
          </cell>
          <cell r="K287">
            <v>97000</v>
          </cell>
          <cell r="L287" t="str">
            <v>関東</v>
          </cell>
          <cell r="M287" t="str">
            <v>①②</v>
          </cell>
          <cell r="N287" t="str">
            <v>1t程度</v>
          </cell>
          <cell r="O287" t="str">
            <v>ｔ</v>
          </cell>
          <cell r="P287" t="str">
            <v>/1000</v>
          </cell>
          <cell r="Q287">
            <v>250280200030</v>
          </cell>
        </row>
        <row r="288">
          <cell r="A288">
            <v>281</v>
          </cell>
          <cell r="B288" t="str">
            <v>材料</v>
          </cell>
          <cell r="C288" t="str">
            <v>半たわみ性舗装用セメントミルク 超速硬型</v>
          </cell>
          <cell r="D288" t="str">
            <v>Ｌ</v>
          </cell>
          <cell r="F288" t="str">
            <v>（注２）</v>
          </cell>
        </row>
        <row r="289">
          <cell r="A289">
            <v>282</v>
          </cell>
          <cell r="B289" t="str">
            <v>材料</v>
          </cell>
          <cell r="C289" t="str">
            <v>導水パイプ 排水性舗装用 ステンレス製 φ１８</v>
          </cell>
          <cell r="D289" t="str">
            <v>ｍ</v>
          </cell>
          <cell r="E289">
            <v>1170</v>
          </cell>
          <cell r="H289" t="str">
            <v>積算資料</v>
          </cell>
          <cell r="I289">
            <v>201704</v>
          </cell>
          <cell r="J289">
            <v>332</v>
          </cell>
          <cell r="K289">
            <v>1170</v>
          </cell>
          <cell r="L289" t="str">
            <v>関東</v>
          </cell>
          <cell r="M289" t="str">
            <v>①②</v>
          </cell>
          <cell r="N289" t="str">
            <v>4t車1台程度</v>
          </cell>
          <cell r="O289" t="str">
            <v>ｍ</v>
          </cell>
          <cell r="Q289">
            <v>282231009010</v>
          </cell>
        </row>
        <row r="290">
          <cell r="A290">
            <v>283</v>
          </cell>
          <cell r="B290" t="str">
            <v>材料</v>
          </cell>
          <cell r="C290" t="str">
            <v>ガードレール 土中建込 Ｇｒ－Ｂ－４Ｅ 塗装</v>
          </cell>
          <cell r="D290" t="str">
            <v>ｍ</v>
          </cell>
          <cell r="E290">
            <v>5990</v>
          </cell>
          <cell r="H290" t="str">
            <v>積算資料</v>
          </cell>
          <cell r="I290">
            <v>201704</v>
          </cell>
          <cell r="J290">
            <v>334</v>
          </cell>
          <cell r="K290">
            <v>5990</v>
          </cell>
          <cell r="L290" t="str">
            <v>全国Ⅰ（注５）</v>
          </cell>
          <cell r="M290" t="str">
            <v>③</v>
          </cell>
          <cell r="N290" t="str">
            <v>100～200m程度</v>
          </cell>
          <cell r="O290" t="str">
            <v>ｍ</v>
          </cell>
          <cell r="Q290">
            <v>251111010024</v>
          </cell>
        </row>
        <row r="291">
          <cell r="A291">
            <v>284</v>
          </cell>
          <cell r="B291" t="str">
            <v>材料</v>
          </cell>
          <cell r="C291" t="str">
            <v>ガードパイプ 土中建込 ＧＰ－ＢＰ－２Ｅ 塗装</v>
          </cell>
          <cell r="D291" t="str">
            <v>ｍ</v>
          </cell>
          <cell r="E291">
            <v>9700</v>
          </cell>
          <cell r="H291" t="str">
            <v>積算資料</v>
          </cell>
          <cell r="I291">
            <v>201704</v>
          </cell>
          <cell r="J291">
            <v>336</v>
          </cell>
          <cell r="K291">
            <v>9700</v>
          </cell>
          <cell r="L291" t="str">
            <v>全国Ⅰ（注５）</v>
          </cell>
          <cell r="M291" t="str">
            <v>③</v>
          </cell>
          <cell r="N291" t="str">
            <v>100～200m程度</v>
          </cell>
          <cell r="O291" t="str">
            <v>ｍ</v>
          </cell>
          <cell r="Q291">
            <v>251210010032</v>
          </cell>
        </row>
        <row r="292">
          <cell r="A292">
            <v>285</v>
          </cell>
          <cell r="B292" t="str">
            <v>材料</v>
          </cell>
          <cell r="C292" t="str">
            <v>ボックスビーム 土中建込 Ｇｂ－Ａｍ－２Ｅ メッキ</v>
          </cell>
          <cell r="D292" t="str">
            <v>ｍ</v>
          </cell>
          <cell r="E292">
            <v>17700</v>
          </cell>
          <cell r="H292" t="str">
            <v>積算資料</v>
          </cell>
          <cell r="I292">
            <v>201704</v>
          </cell>
          <cell r="J292">
            <v>337</v>
          </cell>
          <cell r="K292">
            <v>17700</v>
          </cell>
          <cell r="L292" t="str">
            <v>全国Ⅰ（注５）</v>
          </cell>
          <cell r="M292" t="str">
            <v>③</v>
          </cell>
          <cell r="N292" t="str">
            <v>100～200m程度</v>
          </cell>
          <cell r="O292" t="str">
            <v>ｍ</v>
          </cell>
          <cell r="Q292">
            <v>251401010020</v>
          </cell>
        </row>
        <row r="293">
          <cell r="A293">
            <v>286</v>
          </cell>
          <cell r="B293" t="str">
            <v>材料</v>
          </cell>
          <cell r="C293" t="str">
            <v>直ビーム Ｂ 板厚３．２×幅３５０×長さ２，３３０ｍｍ 塗装</v>
          </cell>
          <cell r="D293" t="str">
            <v>ｍ</v>
          </cell>
          <cell r="E293">
            <v>3587.98</v>
          </cell>
          <cell r="F293" t="str">
            <v>単位換算後の価格</v>
          </cell>
          <cell r="H293" t="str">
            <v>積算資料</v>
          </cell>
          <cell r="I293">
            <v>201704</v>
          </cell>
          <cell r="J293">
            <v>338</v>
          </cell>
          <cell r="K293">
            <v>8360</v>
          </cell>
          <cell r="L293" t="str">
            <v>全国Ⅰ（注５）</v>
          </cell>
          <cell r="M293" t="str">
            <v>③</v>
          </cell>
          <cell r="N293" t="str">
            <v>一連21m未満</v>
          </cell>
          <cell r="O293" t="str">
            <v>枚</v>
          </cell>
          <cell r="P293" t="str">
            <v>/2.330</v>
          </cell>
          <cell r="Q293">
            <v>251121010133</v>
          </cell>
        </row>
        <row r="294">
          <cell r="A294">
            <v>287</v>
          </cell>
          <cell r="B294" t="str">
            <v>材料</v>
          </cell>
          <cell r="C294" t="str">
            <v>ビームパイプ ＧＰ－ＢＰ 厚さ３．２ 外径φ４８．６ 長さ２，０００ｍｍ 塗装</v>
          </cell>
          <cell r="D294" t="str">
            <v>ｍ</v>
          </cell>
          <cell r="E294">
            <v>1310</v>
          </cell>
          <cell r="F294" t="str">
            <v>単位換算後の価格</v>
          </cell>
          <cell r="H294" t="str">
            <v>積算資料</v>
          </cell>
          <cell r="I294">
            <v>201704</v>
          </cell>
          <cell r="J294">
            <v>340</v>
          </cell>
          <cell r="K294">
            <v>2620</v>
          </cell>
          <cell r="L294" t="str">
            <v>全国Ⅰ（注５）</v>
          </cell>
          <cell r="M294" t="str">
            <v>③</v>
          </cell>
          <cell r="N294" t="str">
            <v>一連20m未満</v>
          </cell>
          <cell r="O294" t="str">
            <v>本</v>
          </cell>
          <cell r="P294" t="str">
            <v>/2</v>
          </cell>
          <cell r="Q294">
            <v>251221010042</v>
          </cell>
        </row>
        <row r="295">
          <cell r="A295">
            <v>288</v>
          </cell>
          <cell r="B295" t="str">
            <v>材料</v>
          </cell>
          <cell r="C295" t="str">
            <v>ビーム Ａｍ 厚４．５×横２００×縦２００×長さ５，９９０ｍｍ メッキ</v>
          </cell>
          <cell r="D295" t="str">
            <v>ｍ</v>
          </cell>
          <cell r="E295">
            <v>9983.3</v>
          </cell>
          <cell r="F295" t="str">
            <v>単位換算後の価格</v>
          </cell>
          <cell r="H295" t="str">
            <v>積算資料</v>
          </cell>
          <cell r="I295">
            <v>201704</v>
          </cell>
          <cell r="J295">
            <v>340</v>
          </cell>
          <cell r="K295">
            <v>59800</v>
          </cell>
          <cell r="L295" t="str">
            <v>全国Ⅰ（注５）</v>
          </cell>
          <cell r="M295" t="str">
            <v>③</v>
          </cell>
          <cell r="N295" t="str">
            <v>一連30m未満</v>
          </cell>
          <cell r="O295" t="str">
            <v>本</v>
          </cell>
          <cell r="P295" t="str">
            <v>/5.99</v>
          </cell>
          <cell r="Q295">
            <v>251421030010</v>
          </cell>
        </row>
        <row r="296">
          <cell r="A296">
            <v>289</v>
          </cell>
          <cell r="B296" t="str">
            <v>材料</v>
          </cell>
          <cell r="C296" t="str">
            <v>支柱 Ａｍ－２Ｅ 高さ１２５×辺６０×厚６×長さ１，９６０ｍｍ メッキ</v>
          </cell>
          <cell r="D296" t="str">
            <v>ｍ</v>
          </cell>
          <cell r="E296">
            <v>5700</v>
          </cell>
          <cell r="F296" t="str">
            <v>単位換算後の価格</v>
          </cell>
          <cell r="H296" t="str">
            <v>積算資料</v>
          </cell>
          <cell r="I296">
            <v>201704</v>
          </cell>
          <cell r="J296">
            <v>340</v>
          </cell>
          <cell r="K296">
            <v>11400</v>
          </cell>
          <cell r="L296" t="str">
            <v>全国Ⅰ（注５）</v>
          </cell>
          <cell r="M296" t="str">
            <v>③</v>
          </cell>
          <cell r="N296" t="str">
            <v>一連30m未満</v>
          </cell>
          <cell r="O296" t="str">
            <v>本</v>
          </cell>
          <cell r="P296" t="str">
            <v>/2</v>
          </cell>
          <cell r="Q296">
            <v>251422020012</v>
          </cell>
        </row>
        <row r="297">
          <cell r="A297">
            <v>290</v>
          </cell>
          <cell r="B297" t="str">
            <v>材料</v>
          </cell>
          <cell r="C297" t="str">
            <v>車止めポスト ピラー型 取外し式 径１１４．３ｍｍ 高さ８５０ｍｍ スチール</v>
          </cell>
          <cell r="D297" t="str">
            <v>本</v>
          </cell>
          <cell r="E297">
            <v>14100</v>
          </cell>
          <cell r="H297" t="str">
            <v>積算資料</v>
          </cell>
          <cell r="I297">
            <v>201704</v>
          </cell>
          <cell r="J297">
            <v>349</v>
          </cell>
          <cell r="K297">
            <v>14100</v>
          </cell>
          <cell r="L297" t="str">
            <v>全国</v>
          </cell>
          <cell r="M297" t="str">
            <v>②③</v>
          </cell>
          <cell r="N297" t="str">
            <v>10本程度</v>
          </cell>
          <cell r="O297" t="str">
            <v>本</v>
          </cell>
          <cell r="Q297">
            <v>510420015040</v>
          </cell>
        </row>
        <row r="298">
          <cell r="A298">
            <v>291</v>
          </cell>
          <cell r="B298" t="str">
            <v>材料</v>
          </cell>
          <cell r="C298" t="str">
            <v>鉄筋コンクリートＬ形３００（５００×１５５×６００）</v>
          </cell>
          <cell r="D298" t="str">
            <v>個</v>
          </cell>
          <cell r="E298">
            <v>1220</v>
          </cell>
          <cell r="H298" t="str">
            <v>積算資料</v>
          </cell>
          <cell r="I298">
            <v>201704</v>
          </cell>
          <cell r="J298">
            <v>359</v>
          </cell>
          <cell r="K298">
            <v>1220</v>
          </cell>
          <cell r="L298" t="str">
            <v>東京</v>
          </cell>
          <cell r="M298" t="str">
            <v>①②③</v>
          </cell>
          <cell r="N298" t="str">
            <v>10t程度(製品各種込み)</v>
          </cell>
          <cell r="O298" t="str">
            <v>個</v>
          </cell>
          <cell r="Q298">
            <v>151203000300</v>
          </cell>
        </row>
        <row r="299">
          <cell r="A299">
            <v>292</v>
          </cell>
          <cell r="B299" t="str">
            <v>材料</v>
          </cell>
          <cell r="C299" t="str">
            <v>歩車道境界ブロック Ａ種（１５０／１７０×２００×６００）</v>
          </cell>
          <cell r="D299" t="str">
            <v>個</v>
          </cell>
          <cell r="E299">
            <v>800</v>
          </cell>
          <cell r="H299" t="str">
            <v>積算資料</v>
          </cell>
          <cell r="I299">
            <v>201704</v>
          </cell>
          <cell r="J299">
            <v>359</v>
          </cell>
          <cell r="K299">
            <v>800</v>
          </cell>
          <cell r="L299" t="str">
            <v>東京</v>
          </cell>
          <cell r="M299" t="str">
            <v>①②③</v>
          </cell>
          <cell r="N299" t="str">
            <v>10t程度(製品各種込み)</v>
          </cell>
          <cell r="O299" t="str">
            <v>個</v>
          </cell>
          <cell r="Q299">
            <v>151203500151</v>
          </cell>
        </row>
        <row r="300">
          <cell r="A300">
            <v>293</v>
          </cell>
          <cell r="B300" t="str">
            <v>材料</v>
          </cell>
          <cell r="C300" t="str">
            <v>歩車道境界ブロック Ａ種（１５０／１７０×２００×６００）</v>
          </cell>
          <cell r="D300" t="str">
            <v>ｍ</v>
          </cell>
          <cell r="E300">
            <v>1320</v>
          </cell>
          <cell r="F300" t="str">
            <v>単位換算後の価格</v>
          </cell>
          <cell r="H300" t="str">
            <v>積算資料</v>
          </cell>
          <cell r="I300">
            <v>201704</v>
          </cell>
          <cell r="J300">
            <v>359</v>
          </cell>
          <cell r="K300">
            <v>800</v>
          </cell>
          <cell r="L300" t="str">
            <v>東京</v>
          </cell>
          <cell r="M300" t="str">
            <v>①②③</v>
          </cell>
          <cell r="N300" t="str">
            <v>10t程度(製品各種込み)</v>
          </cell>
          <cell r="O300" t="str">
            <v>個</v>
          </cell>
          <cell r="P300" t="str">
            <v>*165/100</v>
          </cell>
          <cell r="Q300">
            <v>151203500151</v>
          </cell>
        </row>
        <row r="301">
          <cell r="A301">
            <v>294</v>
          </cell>
          <cell r="B301" t="str">
            <v>材料</v>
          </cell>
          <cell r="C301" t="str">
            <v>歩車道境界ブロック Ｂ種（１８０／２０５×２５０×６００）</v>
          </cell>
          <cell r="D301" t="str">
            <v>個</v>
          </cell>
          <cell r="E301">
            <v>1160</v>
          </cell>
          <cell r="H301" t="str">
            <v>積算資料</v>
          </cell>
          <cell r="I301">
            <v>201704</v>
          </cell>
          <cell r="J301">
            <v>359</v>
          </cell>
          <cell r="K301">
            <v>1160</v>
          </cell>
          <cell r="L301" t="str">
            <v>東京</v>
          </cell>
          <cell r="M301" t="str">
            <v>①②③</v>
          </cell>
          <cell r="N301" t="str">
            <v>10t程度(製品各種込み)</v>
          </cell>
          <cell r="O301" t="str">
            <v>個</v>
          </cell>
          <cell r="Q301">
            <v>151203500182</v>
          </cell>
        </row>
        <row r="302">
          <cell r="A302">
            <v>295</v>
          </cell>
          <cell r="B302" t="str">
            <v>材料</v>
          </cell>
          <cell r="C302" t="str">
            <v>歩車道境界ブロック Ｂ種（１８０／２０５×２５０×６００）</v>
          </cell>
          <cell r="D302" t="str">
            <v>ｍ</v>
          </cell>
          <cell r="E302">
            <v>1914</v>
          </cell>
          <cell r="F302" t="str">
            <v>単位換算後の価格</v>
          </cell>
          <cell r="H302" t="str">
            <v>積算資料</v>
          </cell>
          <cell r="I302">
            <v>201704</v>
          </cell>
          <cell r="J302">
            <v>359</v>
          </cell>
          <cell r="K302">
            <v>1160</v>
          </cell>
          <cell r="L302" t="str">
            <v>東京</v>
          </cell>
          <cell r="M302" t="str">
            <v>①②③</v>
          </cell>
          <cell r="N302" t="str">
            <v>10t程度(製品各種込み)</v>
          </cell>
          <cell r="O302" t="str">
            <v>個</v>
          </cell>
          <cell r="P302" t="str">
            <v>*165/100</v>
          </cell>
          <cell r="Q302">
            <v>151203500182</v>
          </cell>
        </row>
        <row r="303">
          <cell r="A303">
            <v>296</v>
          </cell>
          <cell r="B303" t="str">
            <v>材料</v>
          </cell>
          <cell r="C303" t="str">
            <v>歩車道境界ブロック Ｃ種（１８０／２１０×３００×６００）</v>
          </cell>
          <cell r="D303" t="str">
            <v>個</v>
          </cell>
          <cell r="E303">
            <v>1400</v>
          </cell>
          <cell r="H303" t="str">
            <v>積算資料</v>
          </cell>
          <cell r="I303">
            <v>201704</v>
          </cell>
          <cell r="J303">
            <v>359</v>
          </cell>
          <cell r="K303">
            <v>1400</v>
          </cell>
          <cell r="L303" t="str">
            <v>東京</v>
          </cell>
          <cell r="M303" t="str">
            <v>①②③</v>
          </cell>
          <cell r="N303" t="str">
            <v>10t程度(製品各種込み)</v>
          </cell>
          <cell r="O303" t="str">
            <v>個</v>
          </cell>
          <cell r="Q303">
            <v>151203500183</v>
          </cell>
        </row>
        <row r="304">
          <cell r="A304">
            <v>297</v>
          </cell>
          <cell r="B304" t="str">
            <v>材料</v>
          </cell>
          <cell r="C304" t="str">
            <v>地先境界ブロック Ａ種（１２０×１２０×６００）</v>
          </cell>
          <cell r="D304" t="str">
            <v>個</v>
          </cell>
          <cell r="E304">
            <v>400</v>
          </cell>
          <cell r="H304" t="str">
            <v>積算資料</v>
          </cell>
          <cell r="I304">
            <v>201704</v>
          </cell>
          <cell r="J304">
            <v>359</v>
          </cell>
          <cell r="K304">
            <v>400</v>
          </cell>
          <cell r="L304" t="str">
            <v>東京</v>
          </cell>
          <cell r="M304" t="str">
            <v>①②③</v>
          </cell>
          <cell r="N304" t="str">
            <v>10t程度(製品各種込み)</v>
          </cell>
          <cell r="O304" t="str">
            <v>個</v>
          </cell>
          <cell r="Q304">
            <v>151204000121</v>
          </cell>
        </row>
        <row r="305">
          <cell r="A305">
            <v>298</v>
          </cell>
          <cell r="B305" t="str">
            <v>材料</v>
          </cell>
          <cell r="C305" t="str">
            <v>地先境界ブロック Ａ種（１２０×１２０×６００）</v>
          </cell>
          <cell r="D305" t="str">
            <v>ｍ</v>
          </cell>
          <cell r="E305">
            <v>660</v>
          </cell>
          <cell r="F305" t="str">
            <v>単位換算後の価格</v>
          </cell>
          <cell r="H305" t="str">
            <v>積算資料</v>
          </cell>
          <cell r="I305">
            <v>201704</v>
          </cell>
          <cell r="J305">
            <v>359</v>
          </cell>
          <cell r="K305">
            <v>400</v>
          </cell>
          <cell r="L305" t="str">
            <v>東京</v>
          </cell>
          <cell r="M305" t="str">
            <v>①②③</v>
          </cell>
          <cell r="N305" t="str">
            <v>10t程度(製品各種込み)</v>
          </cell>
          <cell r="O305" t="str">
            <v>個</v>
          </cell>
          <cell r="P305" t="str">
            <v>*165/100</v>
          </cell>
          <cell r="Q305">
            <v>151204000121</v>
          </cell>
        </row>
        <row r="306">
          <cell r="A306">
            <v>299</v>
          </cell>
          <cell r="B306" t="str">
            <v>材料</v>
          </cell>
          <cell r="C306" t="str">
            <v>地先境界ブロック Ｂ種（１５０×１２０×６００）</v>
          </cell>
          <cell r="D306" t="str">
            <v>個</v>
          </cell>
          <cell r="E306">
            <v>500</v>
          </cell>
          <cell r="H306" t="str">
            <v>積算資料</v>
          </cell>
          <cell r="I306">
            <v>201704</v>
          </cell>
          <cell r="J306">
            <v>359</v>
          </cell>
          <cell r="K306">
            <v>500</v>
          </cell>
          <cell r="L306" t="str">
            <v>東京</v>
          </cell>
          <cell r="M306" t="str">
            <v>①②③</v>
          </cell>
          <cell r="N306" t="str">
            <v>10t程度(製品各種込み)</v>
          </cell>
          <cell r="O306" t="str">
            <v>個</v>
          </cell>
          <cell r="Q306">
            <v>151204000152</v>
          </cell>
        </row>
        <row r="307">
          <cell r="A307">
            <v>300</v>
          </cell>
          <cell r="B307" t="str">
            <v>材料</v>
          </cell>
          <cell r="C307" t="str">
            <v>地先境界ブロック Ｃ種（１５０×１５０×６００）</v>
          </cell>
          <cell r="D307" t="str">
            <v>個</v>
          </cell>
          <cell r="E307">
            <v>550</v>
          </cell>
          <cell r="H307" t="str">
            <v>積算資料</v>
          </cell>
          <cell r="I307">
            <v>201704</v>
          </cell>
          <cell r="J307">
            <v>359</v>
          </cell>
          <cell r="K307">
            <v>550</v>
          </cell>
          <cell r="L307" t="str">
            <v>東京</v>
          </cell>
          <cell r="M307" t="str">
            <v>①②③</v>
          </cell>
          <cell r="N307" t="str">
            <v>10t程度(製品各種込み)</v>
          </cell>
          <cell r="O307" t="str">
            <v>個</v>
          </cell>
          <cell r="Q307">
            <v>151204000153</v>
          </cell>
        </row>
        <row r="308">
          <cell r="A308">
            <v>301</v>
          </cell>
          <cell r="B308" t="str">
            <v>材料</v>
          </cell>
          <cell r="C308" t="str">
            <v>円形側溝 縦断用 内径３００ｍｍ Ｔ－２５ Ｌ＝２ｍ</v>
          </cell>
          <cell r="D308" t="str">
            <v>個</v>
          </cell>
          <cell r="E308">
            <v>29600</v>
          </cell>
          <cell r="F308" t="str">
            <v>単位換算後の価格</v>
          </cell>
          <cell r="H308" t="str">
            <v>積算資料</v>
          </cell>
          <cell r="I308">
            <v>201704</v>
          </cell>
          <cell r="J308">
            <v>372</v>
          </cell>
          <cell r="K308">
            <v>14800</v>
          </cell>
          <cell r="L308" t="str">
            <v>東京</v>
          </cell>
          <cell r="M308" t="str">
            <v>①②</v>
          </cell>
          <cell r="N308" t="str">
            <v>10t程度</v>
          </cell>
          <cell r="O308" t="str">
            <v>ｍ</v>
          </cell>
          <cell r="P308" t="str">
            <v>*2</v>
          </cell>
          <cell r="Q308">
            <v>256040500030</v>
          </cell>
        </row>
        <row r="309">
          <cell r="A309">
            <v>302</v>
          </cell>
          <cell r="B309" t="str">
            <v>材料</v>
          </cell>
          <cell r="C309" t="str">
            <v>円形側溝 縦断用 内径５００ｍｍ Ｔ－２５ Ｌ＝２ｍ</v>
          </cell>
          <cell r="D309" t="str">
            <v>個</v>
          </cell>
          <cell r="E309">
            <v>56400</v>
          </cell>
          <cell r="F309" t="str">
            <v>単位換算後の価格</v>
          </cell>
          <cell r="H309" t="str">
            <v>積算資料</v>
          </cell>
          <cell r="I309">
            <v>201704</v>
          </cell>
          <cell r="J309">
            <v>372</v>
          </cell>
          <cell r="K309">
            <v>28200</v>
          </cell>
          <cell r="L309" t="str">
            <v>東京</v>
          </cell>
          <cell r="M309" t="str">
            <v>①②</v>
          </cell>
          <cell r="N309" t="str">
            <v>10t程度</v>
          </cell>
          <cell r="O309" t="str">
            <v>ｍ</v>
          </cell>
          <cell r="P309" t="str">
            <v>*2</v>
          </cell>
          <cell r="Q309">
            <v>256040500050</v>
          </cell>
        </row>
        <row r="310">
          <cell r="A310">
            <v>303</v>
          </cell>
          <cell r="B310" t="str">
            <v>材料</v>
          </cell>
          <cell r="C310" t="str">
            <v>特殊ブロック 研磨平板 ３０ｃｍ×３０ｃｍ×６ｃｍ</v>
          </cell>
          <cell r="D310" t="str">
            <v>枚</v>
          </cell>
          <cell r="E310">
            <v>400</v>
          </cell>
          <cell r="H310" t="str">
            <v>積算資料</v>
          </cell>
          <cell r="I310">
            <v>201704</v>
          </cell>
          <cell r="J310">
            <v>395</v>
          </cell>
          <cell r="K310">
            <v>400</v>
          </cell>
          <cell r="L310" t="str">
            <v>東京</v>
          </cell>
          <cell r="M310" t="str">
            <v>①②</v>
          </cell>
          <cell r="N310" t="str">
            <v>10t程度</v>
          </cell>
          <cell r="O310" t="str">
            <v>枚</v>
          </cell>
          <cell r="Q310">
            <v>151205510306</v>
          </cell>
        </row>
        <row r="311">
          <cell r="A311">
            <v>304</v>
          </cell>
          <cell r="B311" t="str">
            <v>材料</v>
          </cell>
          <cell r="C311" t="str">
            <v>特殊ブロック 研磨平板 ４０ｃｍ×４０ｃｍ×６ｃｍ</v>
          </cell>
          <cell r="D311" t="str">
            <v>枚</v>
          </cell>
          <cell r="E311">
            <v>750</v>
          </cell>
          <cell r="H311" t="str">
            <v>積算資料</v>
          </cell>
          <cell r="I311">
            <v>201704</v>
          </cell>
          <cell r="J311">
            <v>395</v>
          </cell>
          <cell r="K311">
            <v>750</v>
          </cell>
          <cell r="L311" t="str">
            <v>東京</v>
          </cell>
          <cell r="M311" t="str">
            <v>①②</v>
          </cell>
          <cell r="N311" t="str">
            <v>10t程度</v>
          </cell>
          <cell r="O311" t="str">
            <v>枚</v>
          </cell>
          <cell r="Q311">
            <v>151205510406</v>
          </cell>
        </row>
        <row r="312">
          <cell r="A312">
            <v>305</v>
          </cell>
          <cell r="B312" t="str">
            <v>材料</v>
          </cell>
          <cell r="C312" t="str">
            <v>ゴム支承 コンクリートヒンジ用緩衝ゴム ＳＢＲ 単層１０ｍｍ</v>
          </cell>
          <cell r="D312" t="str">
            <v>ｍ２</v>
          </cell>
          <cell r="E312">
            <v>12900</v>
          </cell>
          <cell r="H312" t="str">
            <v>積算資料</v>
          </cell>
          <cell r="I312">
            <v>201704</v>
          </cell>
          <cell r="J312">
            <v>405</v>
          </cell>
          <cell r="K312">
            <v>12900</v>
          </cell>
          <cell r="L312" t="str">
            <v>全国Ⅱ（注６）</v>
          </cell>
          <cell r="M312" t="str">
            <v>①②</v>
          </cell>
          <cell r="N312" t="str">
            <v>5m2程度</v>
          </cell>
          <cell r="O312" t="str">
            <v>ｍ２</v>
          </cell>
          <cell r="Q312">
            <v>282304200010</v>
          </cell>
        </row>
        <row r="313">
          <cell r="A313">
            <v>306</v>
          </cell>
          <cell r="B313" t="str">
            <v>材料</v>
          </cell>
          <cell r="C313" t="str">
            <v>高欄（鋼製） Ｂ種 丸・縦桟型 ビーム数３本 高さ１，０００ｍｍ スパン２．０ｍ めっき</v>
          </cell>
          <cell r="D313" t="str">
            <v>ｍ</v>
          </cell>
          <cell r="E313">
            <v>40100</v>
          </cell>
          <cell r="H313" t="str">
            <v>積算資料</v>
          </cell>
          <cell r="I313">
            <v>201704</v>
          </cell>
          <cell r="J313">
            <v>409</v>
          </cell>
          <cell r="K313">
            <v>40100</v>
          </cell>
          <cell r="L313" t="str">
            <v>全国Ⅰ（注５）</v>
          </cell>
          <cell r="M313" t="str">
            <v>②③</v>
          </cell>
          <cell r="N313" t="str">
            <v>30～100m程度</v>
          </cell>
          <cell r="O313" t="str">
            <v>ｍ</v>
          </cell>
          <cell r="Q313">
            <v>283236010050</v>
          </cell>
        </row>
        <row r="314">
          <cell r="A314">
            <v>307</v>
          </cell>
          <cell r="B314" t="str">
            <v>材料</v>
          </cell>
          <cell r="C314" t="str">
            <v>強化プラスチック複合管 ２種 外圧管 φ３００ｍｍ</v>
          </cell>
          <cell r="D314" t="str">
            <v>ｍ</v>
          </cell>
          <cell r="E314">
            <v>10850</v>
          </cell>
          <cell r="F314" t="str">
            <v>単位換算後の価格</v>
          </cell>
          <cell r="H314" t="str">
            <v>積算資料</v>
          </cell>
          <cell r="I314">
            <v>201704</v>
          </cell>
          <cell r="J314">
            <v>422</v>
          </cell>
          <cell r="K314">
            <v>43400</v>
          </cell>
          <cell r="L314" t="str">
            <v>全国Ⅰ（注５）</v>
          </cell>
          <cell r="M314" t="str">
            <v>②</v>
          </cell>
          <cell r="N314" t="str">
            <v>10t車1台程度</v>
          </cell>
          <cell r="O314" t="str">
            <v>本</v>
          </cell>
          <cell r="P314" t="str">
            <v>/4</v>
          </cell>
          <cell r="Q314">
            <v>262606120030</v>
          </cell>
        </row>
        <row r="315">
          <cell r="A315">
            <v>308</v>
          </cell>
          <cell r="B315" t="str">
            <v>材料</v>
          </cell>
          <cell r="C315" t="str">
            <v>ヒューム管 外圧管 Ｂ形１種 径２００ｍｍ×長さ２，０００ｍｍ</v>
          </cell>
          <cell r="D315" t="str">
            <v>本</v>
          </cell>
          <cell r="E315">
            <v>6740</v>
          </cell>
          <cell r="H315" t="str">
            <v>積算資料</v>
          </cell>
          <cell r="I315">
            <v>201704</v>
          </cell>
          <cell r="J315">
            <v>445</v>
          </cell>
          <cell r="K315">
            <v>6740</v>
          </cell>
          <cell r="L315" t="str">
            <v>東京</v>
          </cell>
          <cell r="M315" t="str">
            <v>①②</v>
          </cell>
          <cell r="N315" t="str">
            <v>10～200t程度</v>
          </cell>
          <cell r="O315" t="str">
            <v>本</v>
          </cell>
          <cell r="Q315">
            <v>261521020020</v>
          </cell>
        </row>
        <row r="316">
          <cell r="A316">
            <v>309</v>
          </cell>
          <cell r="B316" t="str">
            <v>材料</v>
          </cell>
          <cell r="C316" t="str">
            <v>ヒューム管 外圧管 Ｂ形１種 径２５０ｍｍ×長さ２，０００ｍｍ</v>
          </cell>
          <cell r="D316" t="str">
            <v>本</v>
          </cell>
          <cell r="E316">
            <v>7930</v>
          </cell>
          <cell r="H316" t="str">
            <v>積算資料</v>
          </cell>
          <cell r="I316">
            <v>201704</v>
          </cell>
          <cell r="J316">
            <v>445</v>
          </cell>
          <cell r="K316">
            <v>7930</v>
          </cell>
          <cell r="L316" t="str">
            <v>東京</v>
          </cell>
          <cell r="M316" t="str">
            <v>①②</v>
          </cell>
          <cell r="N316" t="str">
            <v>10～200t程度</v>
          </cell>
          <cell r="O316" t="str">
            <v>本</v>
          </cell>
          <cell r="Q316">
            <v>261521020025</v>
          </cell>
        </row>
        <row r="317">
          <cell r="A317">
            <v>310</v>
          </cell>
          <cell r="B317" t="str">
            <v>材料</v>
          </cell>
          <cell r="C317" t="str">
            <v>ヒューム管 外圧管 Ｂ形１種 径３００ｍｍ×長さ２，０００ｍｍ</v>
          </cell>
          <cell r="D317" t="str">
            <v>本</v>
          </cell>
          <cell r="E317">
            <v>9510</v>
          </cell>
          <cell r="H317" t="str">
            <v>積算資料</v>
          </cell>
          <cell r="I317">
            <v>201704</v>
          </cell>
          <cell r="J317">
            <v>445</v>
          </cell>
          <cell r="K317">
            <v>9510</v>
          </cell>
          <cell r="L317" t="str">
            <v>東京</v>
          </cell>
          <cell r="M317" t="str">
            <v>①②</v>
          </cell>
          <cell r="N317" t="str">
            <v>10～200t程度</v>
          </cell>
          <cell r="O317" t="str">
            <v>本</v>
          </cell>
          <cell r="Q317">
            <v>261521020030</v>
          </cell>
        </row>
        <row r="318">
          <cell r="A318">
            <v>311</v>
          </cell>
          <cell r="B318" t="str">
            <v>材料</v>
          </cell>
          <cell r="C318" t="str">
            <v>ヒューム管 外圧管 Ｂ形１種 径３５０ｍｍ×長さ２，０００ｍｍ</v>
          </cell>
          <cell r="D318" t="str">
            <v>本</v>
          </cell>
          <cell r="E318">
            <v>11200</v>
          </cell>
          <cell r="H318" t="str">
            <v>積算資料</v>
          </cell>
          <cell r="I318">
            <v>201704</v>
          </cell>
          <cell r="J318">
            <v>445</v>
          </cell>
          <cell r="K318">
            <v>11200</v>
          </cell>
          <cell r="L318" t="str">
            <v>東京</v>
          </cell>
          <cell r="M318" t="str">
            <v>①②</v>
          </cell>
          <cell r="N318" t="str">
            <v>10～200t程度</v>
          </cell>
          <cell r="O318" t="str">
            <v>本</v>
          </cell>
          <cell r="Q318">
            <v>261521020035</v>
          </cell>
        </row>
        <row r="319">
          <cell r="A319">
            <v>312</v>
          </cell>
          <cell r="B319" t="str">
            <v>材料</v>
          </cell>
          <cell r="C319" t="str">
            <v>ヒューム管 外圧管 Ｂ形１種 径４００ｍｍ×長さ２，４３０ｍｍ</v>
          </cell>
          <cell r="D319" t="str">
            <v>本</v>
          </cell>
          <cell r="E319">
            <v>14900</v>
          </cell>
          <cell r="H319" t="str">
            <v>積算資料</v>
          </cell>
          <cell r="I319">
            <v>201704</v>
          </cell>
          <cell r="J319">
            <v>445</v>
          </cell>
          <cell r="K319">
            <v>14900</v>
          </cell>
          <cell r="L319" t="str">
            <v>東京</v>
          </cell>
          <cell r="M319" t="str">
            <v>①②</v>
          </cell>
          <cell r="N319" t="str">
            <v>10～200t程度</v>
          </cell>
          <cell r="O319" t="str">
            <v>本</v>
          </cell>
          <cell r="Q319">
            <v>261521020040</v>
          </cell>
        </row>
        <row r="320">
          <cell r="A320">
            <v>313</v>
          </cell>
          <cell r="B320" t="str">
            <v>材料</v>
          </cell>
          <cell r="C320" t="str">
            <v>ヒューム管 外圧管 Ｂ形１種 径４５０ｍｍ×長さ２，４３０ｍｍ</v>
          </cell>
          <cell r="D320" t="str">
            <v>本</v>
          </cell>
          <cell r="E320">
            <v>17900</v>
          </cell>
          <cell r="H320" t="str">
            <v>積算資料</v>
          </cell>
          <cell r="I320">
            <v>201704</v>
          </cell>
          <cell r="J320">
            <v>445</v>
          </cell>
          <cell r="K320">
            <v>17900</v>
          </cell>
          <cell r="L320" t="str">
            <v>東京</v>
          </cell>
          <cell r="M320" t="str">
            <v>①②</v>
          </cell>
          <cell r="N320" t="str">
            <v>10～200t程度</v>
          </cell>
          <cell r="O320" t="str">
            <v>本</v>
          </cell>
          <cell r="Q320">
            <v>261521020045</v>
          </cell>
        </row>
        <row r="321">
          <cell r="A321">
            <v>314</v>
          </cell>
          <cell r="B321" t="str">
            <v>材料</v>
          </cell>
          <cell r="C321" t="str">
            <v>ヒューム管 外圧管 Ｂ形１種 径５００ｍｍ×長さ２，４３０ｍｍ</v>
          </cell>
          <cell r="D321" t="str">
            <v>本</v>
          </cell>
          <cell r="E321">
            <v>21700</v>
          </cell>
          <cell r="H321" t="str">
            <v>積算資料</v>
          </cell>
          <cell r="I321">
            <v>201704</v>
          </cell>
          <cell r="J321">
            <v>445</v>
          </cell>
          <cell r="K321">
            <v>21700</v>
          </cell>
          <cell r="L321" t="str">
            <v>東京</v>
          </cell>
          <cell r="M321" t="str">
            <v>①②</v>
          </cell>
          <cell r="N321" t="str">
            <v>10～200t程度</v>
          </cell>
          <cell r="O321" t="str">
            <v>本</v>
          </cell>
          <cell r="Q321">
            <v>261521020050</v>
          </cell>
        </row>
        <row r="322">
          <cell r="A322">
            <v>315</v>
          </cell>
          <cell r="B322" t="str">
            <v>材料</v>
          </cell>
          <cell r="C322" t="str">
            <v>ヒューム管 外圧管 Ｂ形１種 径６００ｍｍ×長さ２，４３０ｍｍ</v>
          </cell>
          <cell r="D322" t="str">
            <v>本</v>
          </cell>
          <cell r="E322">
            <v>30800</v>
          </cell>
          <cell r="H322" t="str">
            <v>積算資料</v>
          </cell>
          <cell r="I322">
            <v>201704</v>
          </cell>
          <cell r="J322">
            <v>445</v>
          </cell>
          <cell r="K322">
            <v>30800</v>
          </cell>
          <cell r="L322" t="str">
            <v>東京</v>
          </cell>
          <cell r="M322" t="str">
            <v>①②</v>
          </cell>
          <cell r="N322" t="str">
            <v>10～200t程度</v>
          </cell>
          <cell r="O322" t="str">
            <v>本</v>
          </cell>
          <cell r="Q322">
            <v>261521020060</v>
          </cell>
        </row>
        <row r="323">
          <cell r="A323">
            <v>316</v>
          </cell>
          <cell r="B323" t="str">
            <v>材料</v>
          </cell>
          <cell r="C323" t="str">
            <v>ヒューム管 外圧管 Ｂ形１種 径７００ｍｍ×長さ２，４３０ｍｍ</v>
          </cell>
          <cell r="D323" t="str">
            <v>本</v>
          </cell>
          <cell r="E323">
            <v>41300</v>
          </cell>
          <cell r="H323" t="str">
            <v>積算資料</v>
          </cell>
          <cell r="I323">
            <v>201704</v>
          </cell>
          <cell r="J323">
            <v>445</v>
          </cell>
          <cell r="K323">
            <v>41300</v>
          </cell>
          <cell r="L323" t="str">
            <v>東京</v>
          </cell>
          <cell r="M323" t="str">
            <v>①②</v>
          </cell>
          <cell r="N323" t="str">
            <v>10～200t程度</v>
          </cell>
          <cell r="O323" t="str">
            <v>本</v>
          </cell>
          <cell r="Q323">
            <v>261521020070</v>
          </cell>
        </row>
        <row r="324">
          <cell r="A324">
            <v>317</v>
          </cell>
          <cell r="B324" t="str">
            <v>材料</v>
          </cell>
          <cell r="C324" t="str">
            <v>ヒューム管 外圧管 Ｂ形１種 径８００ｍｍ×長さ２，４３０ｍｍ</v>
          </cell>
          <cell r="D324" t="str">
            <v>本</v>
          </cell>
          <cell r="E324">
            <v>52900</v>
          </cell>
          <cell r="H324" t="str">
            <v>積算資料</v>
          </cell>
          <cell r="I324">
            <v>201704</v>
          </cell>
          <cell r="J324">
            <v>445</v>
          </cell>
          <cell r="K324">
            <v>52900</v>
          </cell>
          <cell r="L324" t="str">
            <v>東京</v>
          </cell>
          <cell r="M324" t="str">
            <v>①②</v>
          </cell>
          <cell r="N324" t="str">
            <v>10～200t程度</v>
          </cell>
          <cell r="O324" t="str">
            <v>本</v>
          </cell>
          <cell r="Q324">
            <v>261521020080</v>
          </cell>
        </row>
        <row r="325">
          <cell r="A325">
            <v>318</v>
          </cell>
          <cell r="B325" t="str">
            <v>材料</v>
          </cell>
          <cell r="C325" t="str">
            <v>ヒューム管 外圧管 Ｂ形１種 径９００ｍｍ×長さ２，４３０ｍｍ</v>
          </cell>
          <cell r="D325" t="str">
            <v>本</v>
          </cell>
          <cell r="E325">
            <v>67800</v>
          </cell>
          <cell r="H325" t="str">
            <v>積算資料</v>
          </cell>
          <cell r="I325">
            <v>201704</v>
          </cell>
          <cell r="J325">
            <v>445</v>
          </cell>
          <cell r="K325">
            <v>67800</v>
          </cell>
          <cell r="L325" t="str">
            <v>東京</v>
          </cell>
          <cell r="M325" t="str">
            <v>①②</v>
          </cell>
          <cell r="N325" t="str">
            <v>10～200t程度</v>
          </cell>
          <cell r="O325" t="str">
            <v>本</v>
          </cell>
          <cell r="Q325">
            <v>261521020090</v>
          </cell>
        </row>
        <row r="326">
          <cell r="A326">
            <v>319</v>
          </cell>
          <cell r="B326" t="str">
            <v>材料</v>
          </cell>
          <cell r="C326" t="str">
            <v>ヒューム管 外圧管 Ｂ形１種 径１，０００ｍｍ×長さ２，４３０ｍｍ</v>
          </cell>
          <cell r="D326" t="str">
            <v>本</v>
          </cell>
          <cell r="E326">
            <v>82100</v>
          </cell>
          <cell r="H326" t="str">
            <v>積算資料</v>
          </cell>
          <cell r="I326">
            <v>201704</v>
          </cell>
          <cell r="J326">
            <v>445</v>
          </cell>
          <cell r="K326">
            <v>82100</v>
          </cell>
          <cell r="L326" t="str">
            <v>東京</v>
          </cell>
          <cell r="M326" t="str">
            <v>①②</v>
          </cell>
          <cell r="N326" t="str">
            <v>10～200t程度</v>
          </cell>
          <cell r="O326" t="str">
            <v>本</v>
          </cell>
          <cell r="Q326">
            <v>261521020100</v>
          </cell>
        </row>
        <row r="327">
          <cell r="A327">
            <v>320</v>
          </cell>
          <cell r="B327" t="str">
            <v>材料</v>
          </cell>
          <cell r="C327" t="str">
            <v>ヒューム管 外圧管 Ｂ形１種 径１，１００ｍｍ×長さ２，４３０ｍｍ</v>
          </cell>
          <cell r="D327" t="str">
            <v>本</v>
          </cell>
          <cell r="E327">
            <v>97900</v>
          </cell>
          <cell r="H327" t="str">
            <v>積算資料</v>
          </cell>
          <cell r="I327">
            <v>201704</v>
          </cell>
          <cell r="J327">
            <v>445</v>
          </cell>
          <cell r="K327">
            <v>97900</v>
          </cell>
          <cell r="L327" t="str">
            <v>東京</v>
          </cell>
          <cell r="M327" t="str">
            <v>①②</v>
          </cell>
          <cell r="N327" t="str">
            <v>10～200t程度</v>
          </cell>
          <cell r="O327" t="str">
            <v>本</v>
          </cell>
          <cell r="Q327">
            <v>261521020110</v>
          </cell>
        </row>
        <row r="328">
          <cell r="A328">
            <v>321</v>
          </cell>
          <cell r="B328" t="str">
            <v>材料</v>
          </cell>
          <cell r="C328" t="str">
            <v>ヒューム管 外圧管 Ｂ形１種 径１，２００ｍｍ×長さ２，４３０ｍｍ</v>
          </cell>
          <cell r="D328" t="str">
            <v>本</v>
          </cell>
          <cell r="E328">
            <v>116000</v>
          </cell>
          <cell r="H328" t="str">
            <v>積算資料</v>
          </cell>
          <cell r="I328">
            <v>201704</v>
          </cell>
          <cell r="J328">
            <v>445</v>
          </cell>
          <cell r="K328">
            <v>116000</v>
          </cell>
          <cell r="L328" t="str">
            <v>東京</v>
          </cell>
          <cell r="M328" t="str">
            <v>①②</v>
          </cell>
          <cell r="N328" t="str">
            <v>10～200t程度</v>
          </cell>
          <cell r="O328" t="str">
            <v>本</v>
          </cell>
          <cell r="Q328">
            <v>261521020120</v>
          </cell>
        </row>
        <row r="329">
          <cell r="A329">
            <v>322</v>
          </cell>
          <cell r="B329" t="str">
            <v>材料</v>
          </cell>
          <cell r="C329" t="str">
            <v>ヒューム管 外圧管 Ｂ形１種 径１，３５０ｍｍ×長さ２，４３０ｍｍ</v>
          </cell>
          <cell r="D329" t="str">
            <v>本</v>
          </cell>
          <cell r="E329">
            <v>144000</v>
          </cell>
          <cell r="H329" t="str">
            <v>積算資料</v>
          </cell>
          <cell r="I329">
            <v>201704</v>
          </cell>
          <cell r="J329">
            <v>445</v>
          </cell>
          <cell r="K329">
            <v>144000</v>
          </cell>
          <cell r="L329" t="str">
            <v>東京</v>
          </cell>
          <cell r="M329" t="str">
            <v>①②</v>
          </cell>
          <cell r="N329" t="str">
            <v>10～200t程度</v>
          </cell>
          <cell r="O329" t="str">
            <v>本</v>
          </cell>
          <cell r="Q329">
            <v>261521020135</v>
          </cell>
        </row>
        <row r="330">
          <cell r="A330">
            <v>323</v>
          </cell>
          <cell r="B330" t="str">
            <v>材料</v>
          </cell>
          <cell r="C330" t="str">
            <v>ＰＣ管 １種 外圧Ｓ形 管径６００ｍｍ×長さ４，０００ｍｍ</v>
          </cell>
          <cell r="D330" t="str">
            <v>本</v>
          </cell>
          <cell r="F330" t="str">
            <v>流通稀少</v>
          </cell>
          <cell r="H330" t="str">
            <v>積算資料</v>
          </cell>
          <cell r="I330">
            <v>201704</v>
          </cell>
          <cell r="J330">
            <v>448</v>
          </cell>
          <cell r="L330" t="str">
            <v>関東</v>
          </cell>
          <cell r="M330" t="str">
            <v>①②</v>
          </cell>
          <cell r="N330" t="str">
            <v>100～200t程度</v>
          </cell>
          <cell r="O330" t="str">
            <v>本</v>
          </cell>
          <cell r="Q330">
            <v>261631010020</v>
          </cell>
        </row>
        <row r="331">
          <cell r="A331">
            <v>324</v>
          </cell>
          <cell r="B331" t="str">
            <v>材料</v>
          </cell>
          <cell r="C331" t="str">
            <v>ＰＣ管 １種 外圧Ｓ形 管径７００ｍｍ×長さ４，０００ｍｍ</v>
          </cell>
          <cell r="D331" t="str">
            <v>本</v>
          </cell>
          <cell r="F331" t="str">
            <v>流通稀少</v>
          </cell>
          <cell r="H331" t="str">
            <v>積算資料</v>
          </cell>
          <cell r="I331">
            <v>201704</v>
          </cell>
          <cell r="J331">
            <v>448</v>
          </cell>
          <cell r="L331" t="str">
            <v>関東</v>
          </cell>
          <cell r="M331" t="str">
            <v>①②</v>
          </cell>
          <cell r="N331" t="str">
            <v>100～200t程度</v>
          </cell>
          <cell r="O331" t="str">
            <v>本</v>
          </cell>
          <cell r="Q331">
            <v>261631010030</v>
          </cell>
        </row>
        <row r="332">
          <cell r="A332">
            <v>325</v>
          </cell>
          <cell r="B332" t="str">
            <v>材料</v>
          </cell>
          <cell r="C332" t="str">
            <v>ＰＣ管 １種 外圧Ｓ形 管径８００ｍｍ×長さ４，０００ｍｍ</v>
          </cell>
          <cell r="D332" t="str">
            <v>本</v>
          </cell>
          <cell r="F332" t="str">
            <v>流通稀少</v>
          </cell>
          <cell r="H332" t="str">
            <v>積算資料</v>
          </cell>
          <cell r="I332">
            <v>201704</v>
          </cell>
          <cell r="J332">
            <v>448</v>
          </cell>
          <cell r="L332" t="str">
            <v>関東</v>
          </cell>
          <cell r="M332" t="str">
            <v>①②</v>
          </cell>
          <cell r="N332" t="str">
            <v>100～200t程度</v>
          </cell>
          <cell r="O332" t="str">
            <v>本</v>
          </cell>
          <cell r="Q332">
            <v>261631010040</v>
          </cell>
        </row>
        <row r="333">
          <cell r="A333">
            <v>326</v>
          </cell>
          <cell r="B333" t="str">
            <v>材料</v>
          </cell>
          <cell r="C333" t="str">
            <v>ＰＣ管 １種 外圧Ｓ形 管径９００ｍｍ×長さ４，０００ｍｍ</v>
          </cell>
          <cell r="D333" t="str">
            <v>本</v>
          </cell>
          <cell r="F333" t="str">
            <v>流通稀少</v>
          </cell>
          <cell r="H333" t="str">
            <v>積算資料</v>
          </cell>
          <cell r="I333">
            <v>201704</v>
          </cell>
          <cell r="J333">
            <v>448</v>
          </cell>
          <cell r="L333" t="str">
            <v>関東</v>
          </cell>
          <cell r="M333" t="str">
            <v>①②</v>
          </cell>
          <cell r="N333" t="str">
            <v>100～200t程度</v>
          </cell>
          <cell r="O333" t="str">
            <v>本</v>
          </cell>
          <cell r="Q333">
            <v>261631010050</v>
          </cell>
        </row>
        <row r="334">
          <cell r="A334">
            <v>327</v>
          </cell>
          <cell r="B334" t="str">
            <v>材料</v>
          </cell>
          <cell r="C334" t="str">
            <v>ＰＣ管 １種 外圧Ｓ形 管径１，０００ｍｍ×長さ４，０００ｍｍ</v>
          </cell>
          <cell r="D334" t="str">
            <v>本</v>
          </cell>
          <cell r="F334" t="str">
            <v>流通稀少</v>
          </cell>
          <cell r="H334" t="str">
            <v>積算資料</v>
          </cell>
          <cell r="I334">
            <v>201704</v>
          </cell>
          <cell r="J334">
            <v>448</v>
          </cell>
          <cell r="L334" t="str">
            <v>関東</v>
          </cell>
          <cell r="M334" t="str">
            <v>①②</v>
          </cell>
          <cell r="N334" t="str">
            <v>100～200t程度</v>
          </cell>
          <cell r="O334" t="str">
            <v>本</v>
          </cell>
          <cell r="Q334">
            <v>261631010060</v>
          </cell>
        </row>
        <row r="335">
          <cell r="A335">
            <v>328</v>
          </cell>
          <cell r="B335" t="str">
            <v>材料</v>
          </cell>
          <cell r="C335" t="str">
            <v>ＰＣ管 １種 外圧Ｓ形 管径１，１００ｍｍ×長さ４，０００ｍｍ</v>
          </cell>
          <cell r="D335" t="str">
            <v>本</v>
          </cell>
          <cell r="F335" t="str">
            <v>流通稀少</v>
          </cell>
          <cell r="H335" t="str">
            <v>積算資料</v>
          </cell>
          <cell r="I335">
            <v>201704</v>
          </cell>
          <cell r="J335">
            <v>448</v>
          </cell>
          <cell r="L335" t="str">
            <v>関東</v>
          </cell>
          <cell r="M335" t="str">
            <v>①②</v>
          </cell>
          <cell r="N335" t="str">
            <v>100～200t程度</v>
          </cell>
          <cell r="O335" t="str">
            <v>本</v>
          </cell>
          <cell r="Q335">
            <v>261631010070</v>
          </cell>
        </row>
        <row r="336">
          <cell r="A336">
            <v>329</v>
          </cell>
          <cell r="B336" t="str">
            <v>材料</v>
          </cell>
          <cell r="C336" t="str">
            <v>ＰＣ管 １種 外圧Ｓ形 管径１，２００ｍｍ×長さ４，０００ｍｍ</v>
          </cell>
          <cell r="D336" t="str">
            <v>本</v>
          </cell>
          <cell r="F336" t="str">
            <v>流通稀少</v>
          </cell>
          <cell r="H336" t="str">
            <v>積算資料</v>
          </cell>
          <cell r="I336">
            <v>201704</v>
          </cell>
          <cell r="J336">
            <v>448</v>
          </cell>
          <cell r="L336" t="str">
            <v>関東</v>
          </cell>
          <cell r="M336" t="str">
            <v>①②</v>
          </cell>
          <cell r="N336" t="str">
            <v>100～200t程度</v>
          </cell>
          <cell r="O336" t="str">
            <v>本</v>
          </cell>
          <cell r="Q336">
            <v>261631010080</v>
          </cell>
        </row>
        <row r="337">
          <cell r="A337">
            <v>330</v>
          </cell>
          <cell r="B337" t="str">
            <v>材料</v>
          </cell>
          <cell r="C337" t="str">
            <v>ＰＣ管 １種 外圧Ｓ形 管径１，３５０ｍｍ×長さ４，０００ｍｍ</v>
          </cell>
          <cell r="D337" t="str">
            <v>本</v>
          </cell>
          <cell r="F337" t="str">
            <v>流通稀少</v>
          </cell>
          <cell r="H337" t="str">
            <v>積算資料</v>
          </cell>
          <cell r="I337">
            <v>201704</v>
          </cell>
          <cell r="J337">
            <v>448</v>
          </cell>
          <cell r="L337" t="str">
            <v>関東</v>
          </cell>
          <cell r="M337" t="str">
            <v>①②</v>
          </cell>
          <cell r="N337" t="str">
            <v>100～200t程度</v>
          </cell>
          <cell r="O337" t="str">
            <v>本</v>
          </cell>
          <cell r="Q337">
            <v>261631010090</v>
          </cell>
        </row>
        <row r="338">
          <cell r="A338">
            <v>331</v>
          </cell>
          <cell r="B338" t="str">
            <v>材料</v>
          </cell>
          <cell r="C338" t="str">
            <v>ＰＣ管 １種 外圧Ｓ形 管径１，５００ｍｍ×長さ４，０００ｍｍ</v>
          </cell>
          <cell r="D338" t="str">
            <v>本</v>
          </cell>
          <cell r="F338" t="str">
            <v>流通稀少</v>
          </cell>
          <cell r="H338" t="str">
            <v>積算資料</v>
          </cell>
          <cell r="I338">
            <v>201704</v>
          </cell>
          <cell r="J338">
            <v>448</v>
          </cell>
          <cell r="L338" t="str">
            <v>関東</v>
          </cell>
          <cell r="M338" t="str">
            <v>①②</v>
          </cell>
          <cell r="N338" t="str">
            <v>100～200t程度</v>
          </cell>
          <cell r="O338" t="str">
            <v>本</v>
          </cell>
          <cell r="Q338">
            <v>261631010100</v>
          </cell>
        </row>
        <row r="339">
          <cell r="A339">
            <v>332</v>
          </cell>
          <cell r="B339" t="str">
            <v>材料</v>
          </cell>
          <cell r="C339" t="str">
            <v>ＰＣ管 １種 外圧Ｓ形 管径１，６５０ｍｍ×長さ４，０００ｍｍ</v>
          </cell>
          <cell r="D339" t="str">
            <v>本</v>
          </cell>
          <cell r="F339" t="str">
            <v>流通稀少</v>
          </cell>
          <cell r="H339" t="str">
            <v>積算資料</v>
          </cell>
          <cell r="I339">
            <v>201704</v>
          </cell>
          <cell r="J339">
            <v>448</v>
          </cell>
          <cell r="L339" t="str">
            <v>関東</v>
          </cell>
          <cell r="M339" t="str">
            <v>①②</v>
          </cell>
          <cell r="N339" t="str">
            <v>100～200t程度</v>
          </cell>
          <cell r="O339" t="str">
            <v>本</v>
          </cell>
          <cell r="Q339">
            <v>261631010110</v>
          </cell>
        </row>
        <row r="340">
          <cell r="A340">
            <v>333</v>
          </cell>
          <cell r="B340" t="str">
            <v>材料</v>
          </cell>
          <cell r="C340" t="str">
            <v>ＰＣ管 １種 外圧Ｓ形 管径１，８００ｍｍ×長さ４，０００ｍｍ</v>
          </cell>
          <cell r="D340" t="str">
            <v>本</v>
          </cell>
          <cell r="F340" t="str">
            <v>流通稀少</v>
          </cell>
          <cell r="H340" t="str">
            <v>積算資料</v>
          </cell>
          <cell r="I340">
            <v>201704</v>
          </cell>
          <cell r="J340">
            <v>448</v>
          </cell>
          <cell r="L340" t="str">
            <v>関東</v>
          </cell>
          <cell r="M340" t="str">
            <v>①②</v>
          </cell>
          <cell r="N340" t="str">
            <v>100～200t程度</v>
          </cell>
          <cell r="O340" t="str">
            <v>本</v>
          </cell>
          <cell r="Q340">
            <v>261631010120</v>
          </cell>
        </row>
        <row r="341">
          <cell r="A341">
            <v>334</v>
          </cell>
          <cell r="B341" t="str">
            <v>材料</v>
          </cell>
          <cell r="C341" t="str">
            <v>鉄筋コンクリート台付管（バイコン台付管）    管径３００ｍｍ×長さ２，０００ｍｍ</v>
          </cell>
          <cell r="D341" t="str">
            <v>ｍ</v>
          </cell>
          <cell r="E341">
            <v>7300</v>
          </cell>
          <cell r="F341" t="str">
            <v>単位換算後の価格</v>
          </cell>
          <cell r="H341" t="str">
            <v>積算資料</v>
          </cell>
          <cell r="I341">
            <v>201704</v>
          </cell>
          <cell r="J341">
            <v>449</v>
          </cell>
          <cell r="K341">
            <v>14600</v>
          </cell>
          <cell r="L341" t="str">
            <v>東京</v>
          </cell>
          <cell r="M341" t="str">
            <v>①②</v>
          </cell>
          <cell r="N341" t="str">
            <v>10～100t程度</v>
          </cell>
          <cell r="O341" t="str">
            <v>本</v>
          </cell>
          <cell r="P341" t="str">
            <v>/2</v>
          </cell>
          <cell r="Q341">
            <v>270112015030</v>
          </cell>
        </row>
        <row r="342">
          <cell r="A342">
            <v>335</v>
          </cell>
          <cell r="B342" t="str">
            <v>材料</v>
          </cell>
          <cell r="C342" t="str">
            <v>鉄筋コンクリート台付管（バイコン台付管）    管径４５０ｍｍ×長さ２，５００ｍｍ</v>
          </cell>
          <cell r="D342" t="str">
            <v>ｍ</v>
          </cell>
          <cell r="E342">
            <v>10000</v>
          </cell>
          <cell r="F342" t="str">
            <v>単位換算後の価格</v>
          </cell>
          <cell r="H342" t="str">
            <v>積算資料</v>
          </cell>
          <cell r="I342">
            <v>201704</v>
          </cell>
          <cell r="J342">
            <v>449</v>
          </cell>
          <cell r="K342">
            <v>25000</v>
          </cell>
          <cell r="L342" t="str">
            <v>東京</v>
          </cell>
          <cell r="M342" t="str">
            <v>①②</v>
          </cell>
          <cell r="N342" t="str">
            <v>10～100t程度</v>
          </cell>
          <cell r="O342" t="str">
            <v>本</v>
          </cell>
          <cell r="P342" t="str">
            <v>/2.5</v>
          </cell>
          <cell r="Q342">
            <v>270112015047</v>
          </cell>
        </row>
        <row r="343">
          <cell r="A343">
            <v>336</v>
          </cell>
          <cell r="B343" t="str">
            <v>材料</v>
          </cell>
          <cell r="C343" t="str">
            <v>鉄筋コンクリート台付管（バイコン台付管）    管径６００ｍｍ×長さ２，５００ｍｍ</v>
          </cell>
          <cell r="D343" t="str">
            <v>ｍ</v>
          </cell>
          <cell r="E343">
            <v>16680</v>
          </cell>
          <cell r="F343" t="str">
            <v>単位換算後の価格</v>
          </cell>
          <cell r="H343" t="str">
            <v>積算資料</v>
          </cell>
          <cell r="I343">
            <v>201704</v>
          </cell>
          <cell r="J343">
            <v>449</v>
          </cell>
          <cell r="K343">
            <v>41700</v>
          </cell>
          <cell r="L343" t="str">
            <v>東京</v>
          </cell>
          <cell r="M343" t="str">
            <v>①②</v>
          </cell>
          <cell r="N343" t="str">
            <v>10～100t程度</v>
          </cell>
          <cell r="O343" t="str">
            <v>本</v>
          </cell>
          <cell r="P343" t="str">
            <v>/2.5</v>
          </cell>
          <cell r="Q343">
            <v>270112015060</v>
          </cell>
        </row>
        <row r="344">
          <cell r="A344">
            <v>337</v>
          </cell>
          <cell r="B344" t="str">
            <v>材料</v>
          </cell>
          <cell r="C344" t="str">
            <v>鉄筋コンクリート台付管（バイコン台付管）    管径１，０００ｍｍ×長さ２，５００ｍｍ</v>
          </cell>
          <cell r="D344" t="str">
            <v>ｍ</v>
          </cell>
          <cell r="E344">
            <v>37720</v>
          </cell>
          <cell r="F344" t="str">
            <v>単位換算後の価格</v>
          </cell>
          <cell r="H344" t="str">
            <v>積算資料</v>
          </cell>
          <cell r="I344">
            <v>201704</v>
          </cell>
          <cell r="J344">
            <v>449</v>
          </cell>
          <cell r="K344">
            <v>94300</v>
          </cell>
          <cell r="L344" t="str">
            <v>東京</v>
          </cell>
          <cell r="M344" t="str">
            <v>①②</v>
          </cell>
          <cell r="N344" t="str">
            <v>10～100t程度</v>
          </cell>
          <cell r="O344" t="str">
            <v>本</v>
          </cell>
          <cell r="P344" t="str">
            <v>/2.5</v>
          </cell>
          <cell r="Q344">
            <v>270112015100</v>
          </cell>
        </row>
        <row r="345">
          <cell r="A345">
            <v>338</v>
          </cell>
          <cell r="B345" t="str">
            <v>材料</v>
          </cell>
          <cell r="C345" t="str">
            <v>プレキャストマンホール 製品質量２，０００ｋｇ／基以下</v>
          </cell>
          <cell r="D345" t="str">
            <v>基</v>
          </cell>
          <cell r="F345" t="str">
            <v>内訳は連番338-1～338-6</v>
          </cell>
        </row>
        <row r="346">
          <cell r="A346">
            <v>338.1</v>
          </cell>
          <cell r="B346" t="str">
            <v>材料</v>
          </cell>
          <cell r="C346" t="str">
            <v>下水道用鉄筋コンクリート製組立マンホール     円形０号Ⅰ種（斜壁６００×７５０×３００ｍｍ）</v>
          </cell>
          <cell r="D346" t="str">
            <v>個</v>
          </cell>
          <cell r="E346">
            <v>11700</v>
          </cell>
          <cell r="H346" t="str">
            <v>積算資料</v>
          </cell>
          <cell r="I346">
            <v>201704</v>
          </cell>
          <cell r="J346">
            <v>451</v>
          </cell>
          <cell r="K346">
            <v>11700</v>
          </cell>
          <cell r="L346" t="str">
            <v>東京</v>
          </cell>
          <cell r="M346" t="str">
            <v>①②</v>
          </cell>
          <cell r="N346" t="str">
            <v>5セット程度</v>
          </cell>
          <cell r="O346" t="str">
            <v>個</v>
          </cell>
          <cell r="Q346">
            <v>152440010603</v>
          </cell>
        </row>
        <row r="347">
          <cell r="A347">
            <v>338.2</v>
          </cell>
          <cell r="B347" t="str">
            <v>材料</v>
          </cell>
          <cell r="C347" t="str">
            <v>下水道用鉄筋コンクリート製組立マンホール    円形０号Ⅰ種（直壁７５０×３００ｍｍ）</v>
          </cell>
          <cell r="D347" t="str">
            <v>個</v>
          </cell>
          <cell r="E347">
            <v>8840</v>
          </cell>
          <cell r="H347" t="str">
            <v>積算資料</v>
          </cell>
          <cell r="I347">
            <v>201704</v>
          </cell>
          <cell r="J347">
            <v>451</v>
          </cell>
          <cell r="K347">
            <v>8840</v>
          </cell>
          <cell r="L347" t="str">
            <v>東京</v>
          </cell>
          <cell r="M347" t="str">
            <v>①②</v>
          </cell>
          <cell r="N347" t="str">
            <v>5セット程度</v>
          </cell>
          <cell r="O347" t="str">
            <v>個</v>
          </cell>
          <cell r="Q347">
            <v>152440015703</v>
          </cell>
        </row>
        <row r="348">
          <cell r="A348">
            <v>338.3</v>
          </cell>
          <cell r="B348" t="str">
            <v>材料</v>
          </cell>
          <cell r="C348" t="str">
            <v>下水道用鉄筋コンクリート製組立マンホール     円形０号Ⅰ種（管取付け壁７５０×６００ｍｍ）</v>
          </cell>
          <cell r="D348" t="str">
            <v>個</v>
          </cell>
          <cell r="E348">
            <v>15900</v>
          </cell>
          <cell r="H348" t="str">
            <v>積算資料</v>
          </cell>
          <cell r="I348">
            <v>201704</v>
          </cell>
          <cell r="J348">
            <v>451</v>
          </cell>
          <cell r="K348">
            <v>15900</v>
          </cell>
          <cell r="L348" t="str">
            <v>東京</v>
          </cell>
          <cell r="M348" t="str">
            <v>①②</v>
          </cell>
          <cell r="N348" t="str">
            <v>5セット程度</v>
          </cell>
          <cell r="O348" t="str">
            <v>個</v>
          </cell>
          <cell r="Q348">
            <v>152440030706</v>
          </cell>
        </row>
        <row r="349">
          <cell r="A349">
            <v>338.4</v>
          </cell>
          <cell r="B349" t="str">
            <v>材料</v>
          </cell>
          <cell r="C349" t="str">
            <v>下水道用鉄筋コンクリート製組立マンホール 円形０号Ⅰ種（底版）</v>
          </cell>
          <cell r="D349" t="str">
            <v>個</v>
          </cell>
          <cell r="E349">
            <v>10800</v>
          </cell>
          <cell r="H349" t="str">
            <v>積算資料</v>
          </cell>
          <cell r="I349">
            <v>201704</v>
          </cell>
          <cell r="J349">
            <v>451</v>
          </cell>
          <cell r="K349">
            <v>10800</v>
          </cell>
          <cell r="L349" t="str">
            <v>東京</v>
          </cell>
          <cell r="M349" t="str">
            <v>①②</v>
          </cell>
          <cell r="N349" t="str">
            <v>5セット程度</v>
          </cell>
          <cell r="O349" t="str">
            <v>個</v>
          </cell>
          <cell r="Q349">
            <v>152440035010</v>
          </cell>
        </row>
        <row r="350">
          <cell r="A350">
            <v>338.5</v>
          </cell>
          <cell r="B350" t="str">
            <v>材料</v>
          </cell>
          <cell r="C350" t="str">
            <v>調整リング ６００×５０</v>
          </cell>
          <cell r="D350" t="str">
            <v>個</v>
          </cell>
          <cell r="E350">
            <v>2900</v>
          </cell>
          <cell r="H350" t="str">
            <v>積算資料</v>
          </cell>
          <cell r="I350">
            <v>201704</v>
          </cell>
          <cell r="J350">
            <v>453</v>
          </cell>
          <cell r="K350">
            <v>2900</v>
          </cell>
          <cell r="L350" t="str">
            <v>東京</v>
          </cell>
          <cell r="M350" t="str">
            <v>①②</v>
          </cell>
          <cell r="N350" t="str">
            <v>5セット程度</v>
          </cell>
          <cell r="O350" t="str">
            <v>個</v>
          </cell>
          <cell r="Q350">
            <v>152445010605</v>
          </cell>
        </row>
        <row r="351">
          <cell r="A351">
            <v>338.6</v>
          </cell>
          <cell r="B351" t="str">
            <v>材料</v>
          </cell>
          <cell r="C351" t="str">
            <v>下水道用マンホールふた φ６００ｍｍ 浮上防止型かぎ付 Ｔ－２５</v>
          </cell>
          <cell r="D351" t="str">
            <v>組</v>
          </cell>
          <cell r="E351">
            <v>59800</v>
          </cell>
          <cell r="H351" t="str">
            <v>積算資料</v>
          </cell>
          <cell r="I351">
            <v>201704</v>
          </cell>
          <cell r="J351">
            <v>458</v>
          </cell>
          <cell r="K351">
            <v>59800</v>
          </cell>
          <cell r="L351" t="str">
            <v>全国Ⅰ（注５）</v>
          </cell>
          <cell r="M351" t="str">
            <v>②③</v>
          </cell>
          <cell r="N351" t="str">
            <v>10組程度</v>
          </cell>
          <cell r="O351" t="str">
            <v>組</v>
          </cell>
          <cell r="Q351">
            <v>152715000010</v>
          </cell>
        </row>
        <row r="352">
          <cell r="A352">
            <v>339</v>
          </cell>
          <cell r="B352" t="str">
            <v>材料</v>
          </cell>
          <cell r="C352" t="str">
            <v>プレキャストマンホール    製品質量２，０００ｋｇ／基を超え４，０００ｋｇ／基以下</v>
          </cell>
          <cell r="D352" t="str">
            <v>基</v>
          </cell>
          <cell r="F352" t="str">
            <v>内訳は連番339-1～339-6</v>
          </cell>
        </row>
        <row r="353">
          <cell r="A353">
            <v>339.1</v>
          </cell>
          <cell r="B353" t="str">
            <v>材料</v>
          </cell>
          <cell r="C353" t="str">
            <v>下水道用鉄筋コンクリート製組立マンホール     円形０号Ⅰ種（斜壁６００×７５０×６００ｍｍ）</v>
          </cell>
          <cell r="D353" t="str">
            <v>個</v>
          </cell>
          <cell r="E353">
            <v>20100</v>
          </cell>
          <cell r="H353" t="str">
            <v>積算資料</v>
          </cell>
          <cell r="I353">
            <v>201704</v>
          </cell>
          <cell r="J353">
            <v>451</v>
          </cell>
          <cell r="K353">
            <v>20100</v>
          </cell>
          <cell r="L353" t="str">
            <v>東京</v>
          </cell>
          <cell r="M353" t="str">
            <v>①②</v>
          </cell>
          <cell r="N353" t="str">
            <v>5セット程度</v>
          </cell>
          <cell r="O353" t="str">
            <v>個</v>
          </cell>
          <cell r="Q353">
            <v>152440010606</v>
          </cell>
        </row>
        <row r="354">
          <cell r="A354">
            <v>339.2</v>
          </cell>
          <cell r="B354" t="str">
            <v>材料</v>
          </cell>
          <cell r="C354" t="str">
            <v>下水道用鉄筋コンクリート製組立マンホール     円形０号Ⅰ種（直壁７５０×１８００ｍｍ）</v>
          </cell>
          <cell r="D354" t="str">
            <v>個</v>
          </cell>
          <cell r="E354">
            <v>40900</v>
          </cell>
          <cell r="H354" t="str">
            <v>積算資料</v>
          </cell>
          <cell r="I354">
            <v>201704</v>
          </cell>
          <cell r="J354">
            <v>451</v>
          </cell>
          <cell r="K354">
            <v>40900</v>
          </cell>
          <cell r="L354" t="str">
            <v>東京</v>
          </cell>
          <cell r="M354" t="str">
            <v>①②</v>
          </cell>
          <cell r="N354" t="str">
            <v>5セット程度</v>
          </cell>
          <cell r="O354" t="str">
            <v>個</v>
          </cell>
          <cell r="Q354">
            <v>152440015718</v>
          </cell>
        </row>
        <row r="355">
          <cell r="A355">
            <v>339.3</v>
          </cell>
          <cell r="B355" t="str">
            <v>材料</v>
          </cell>
          <cell r="C355" t="str">
            <v>下水道用鉄筋コンクリート製組立マンホール     円形０号Ⅰ種（管取付け壁７５０×１８００ｍｍ）</v>
          </cell>
          <cell r="D355" t="str">
            <v>個</v>
          </cell>
          <cell r="E355">
            <v>41700</v>
          </cell>
          <cell r="H355" t="str">
            <v>積算資料</v>
          </cell>
          <cell r="I355">
            <v>201704</v>
          </cell>
          <cell r="J355">
            <v>451</v>
          </cell>
          <cell r="K355">
            <v>41700</v>
          </cell>
          <cell r="L355" t="str">
            <v>東京</v>
          </cell>
          <cell r="M355" t="str">
            <v>①②</v>
          </cell>
          <cell r="N355" t="str">
            <v>5セット程度</v>
          </cell>
          <cell r="O355" t="str">
            <v>個</v>
          </cell>
          <cell r="Q355">
            <v>152440030718</v>
          </cell>
        </row>
        <row r="356">
          <cell r="A356">
            <v>339.4</v>
          </cell>
          <cell r="B356" t="str">
            <v>材料</v>
          </cell>
          <cell r="C356" t="str">
            <v>下水道用鉄筋コンクリート製組立マンホール 円形０号Ⅰ種（底版）</v>
          </cell>
          <cell r="D356" t="str">
            <v>個</v>
          </cell>
          <cell r="E356">
            <v>10800</v>
          </cell>
          <cell r="H356" t="str">
            <v>積算資料</v>
          </cell>
          <cell r="I356">
            <v>201704</v>
          </cell>
          <cell r="J356">
            <v>451</v>
          </cell>
          <cell r="K356">
            <v>10800</v>
          </cell>
          <cell r="L356" t="str">
            <v>東京</v>
          </cell>
          <cell r="M356" t="str">
            <v>①②</v>
          </cell>
          <cell r="N356" t="str">
            <v>5セット程度</v>
          </cell>
          <cell r="O356" t="str">
            <v>個</v>
          </cell>
          <cell r="Q356">
            <v>152440035010</v>
          </cell>
        </row>
        <row r="357">
          <cell r="A357">
            <v>339.5</v>
          </cell>
          <cell r="B357" t="str">
            <v>材料</v>
          </cell>
          <cell r="C357" t="str">
            <v>調整リング ６００×１５０</v>
          </cell>
          <cell r="D357" t="str">
            <v>個</v>
          </cell>
          <cell r="E357">
            <v>6400</v>
          </cell>
          <cell r="H357" t="str">
            <v>積算資料</v>
          </cell>
          <cell r="I357">
            <v>201704</v>
          </cell>
          <cell r="J357">
            <v>453</v>
          </cell>
          <cell r="K357">
            <v>6400</v>
          </cell>
          <cell r="L357" t="str">
            <v>東京</v>
          </cell>
          <cell r="M357" t="str">
            <v>①②</v>
          </cell>
          <cell r="N357" t="str">
            <v>5セット程度</v>
          </cell>
          <cell r="O357" t="str">
            <v>個</v>
          </cell>
          <cell r="Q357">
            <v>152445010615</v>
          </cell>
        </row>
        <row r="358">
          <cell r="A358">
            <v>339.6</v>
          </cell>
          <cell r="B358" t="str">
            <v>材料</v>
          </cell>
          <cell r="C358" t="str">
            <v>下水道用マンホールふた φ６００ｍｍ 浮上防止型かぎ付 Ｔ－２５</v>
          </cell>
          <cell r="D358" t="str">
            <v>組</v>
          </cell>
          <cell r="E358">
            <v>59800</v>
          </cell>
          <cell r="H358" t="str">
            <v>積算資料</v>
          </cell>
          <cell r="I358">
            <v>201704</v>
          </cell>
          <cell r="J358">
            <v>458</v>
          </cell>
          <cell r="K358">
            <v>59800</v>
          </cell>
          <cell r="L358" t="str">
            <v>全国Ⅰ（注５）</v>
          </cell>
          <cell r="M358" t="str">
            <v>②③</v>
          </cell>
          <cell r="N358" t="str">
            <v>10組程度</v>
          </cell>
          <cell r="O358" t="str">
            <v>組</v>
          </cell>
          <cell r="Q358">
            <v>152715000010</v>
          </cell>
        </row>
        <row r="359">
          <cell r="A359">
            <v>340</v>
          </cell>
          <cell r="B359" t="str">
            <v>材料</v>
          </cell>
          <cell r="C359" t="str">
            <v>ボックスカルバート ＲＣ Ｂ３００×Ｈ３００×Ｌ２０００ Ｔ－２５ 土被り０．２～３．０ｍ</v>
          </cell>
          <cell r="D359" t="str">
            <v>ｍ</v>
          </cell>
          <cell r="F359" t="str">
            <v>（注２）</v>
          </cell>
        </row>
        <row r="360">
          <cell r="A360">
            <v>341</v>
          </cell>
          <cell r="B360" t="str">
            <v>材料</v>
          </cell>
          <cell r="C360" t="str">
            <v>ボックスカルバート ＲＣ Ｂ１５００×Ｈ１５００×Ｌ１０００ Ｔ－２５ 土被り０．２～３．０ｍ</v>
          </cell>
          <cell r="D360" t="str">
            <v>個</v>
          </cell>
          <cell r="F360" t="str">
            <v>（注２）</v>
          </cell>
        </row>
        <row r="361">
          <cell r="A361">
            <v>342</v>
          </cell>
          <cell r="B361" t="str">
            <v>材料</v>
          </cell>
          <cell r="C361" t="str">
            <v>ボックスカルバート ＲＣ Ｂ３０００×Ｈ２０００×Ｌ１０００ Ｔ－２５ 土被り０．２～３．０ｍ</v>
          </cell>
          <cell r="D361" t="str">
            <v>個</v>
          </cell>
          <cell r="E361">
            <v>283000</v>
          </cell>
          <cell r="H361" t="str">
            <v>積算資料</v>
          </cell>
          <cell r="I361">
            <v>201704</v>
          </cell>
          <cell r="J361">
            <v>462</v>
          </cell>
          <cell r="K361">
            <v>283000</v>
          </cell>
          <cell r="L361" t="str">
            <v>東京</v>
          </cell>
          <cell r="M361" t="str">
            <v>①②</v>
          </cell>
          <cell r="N361" t="str">
            <v>20m程度</v>
          </cell>
          <cell r="O361" t="str">
            <v>個</v>
          </cell>
          <cell r="Q361">
            <v>150703000370</v>
          </cell>
        </row>
        <row r="362">
          <cell r="A362">
            <v>343</v>
          </cell>
          <cell r="B362" t="str">
            <v>材料</v>
          </cell>
          <cell r="C362" t="str">
            <v>ボックスカルバート ＲＣ Ｂ１５００×Ｈ１０００×Ｌ１５００ Ｔ－２５ 土被り０．２～３．０ｍ</v>
          </cell>
          <cell r="D362" t="str">
            <v>個</v>
          </cell>
          <cell r="F362" t="str">
            <v>未掲載</v>
          </cell>
        </row>
        <row r="363">
          <cell r="A363">
            <v>344</v>
          </cell>
          <cell r="B363" t="str">
            <v>材料</v>
          </cell>
          <cell r="C363" t="str">
            <v>ボックスカルバート ＲＣ Ｂ１５００×Ｈ１５００×Ｌ１５００ Ｔ－２５ 土被り０．２～３．０ｍ</v>
          </cell>
          <cell r="D363" t="str">
            <v>個</v>
          </cell>
          <cell r="F363" t="str">
            <v>未掲載</v>
          </cell>
        </row>
        <row r="364">
          <cell r="A364">
            <v>345</v>
          </cell>
          <cell r="B364" t="str">
            <v>材料</v>
          </cell>
          <cell r="C364" t="str">
            <v>ボックスカルバート ＲＣ Ｂ３０００×Ｈ２０００×Ｌ１５００ Ｔ－２５ 土被り０．２～３．０ｍ</v>
          </cell>
          <cell r="D364" t="str">
            <v>個</v>
          </cell>
          <cell r="F364" t="str">
            <v>（注２）</v>
          </cell>
        </row>
        <row r="365">
          <cell r="A365">
            <v>346</v>
          </cell>
          <cell r="B365" t="str">
            <v>材料</v>
          </cell>
          <cell r="C365" t="str">
            <v>ボックスカルバート ＲＣ Ｂ３０００×Ｈ３０００×Ｌ１５００ Ｔ－２５ 土被り０．２～３．０ｍ</v>
          </cell>
          <cell r="D365" t="str">
            <v>個</v>
          </cell>
          <cell r="F365" t="str">
            <v>（注２）</v>
          </cell>
        </row>
        <row r="366">
          <cell r="A366">
            <v>347</v>
          </cell>
          <cell r="B366" t="str">
            <v>材料</v>
          </cell>
          <cell r="C366" t="str">
            <v>ボックスカルバート ＲＣ Ｂ６００×Ｈ６００×Ｌ２０００ Ｔ－２５ 土被り０．２～３．０ｍ</v>
          </cell>
          <cell r="D366" t="str">
            <v>個</v>
          </cell>
          <cell r="E366">
            <v>77000</v>
          </cell>
          <cell r="H366" t="str">
            <v>積算資料</v>
          </cell>
          <cell r="I366">
            <v>201704</v>
          </cell>
          <cell r="J366">
            <v>462</v>
          </cell>
          <cell r="K366">
            <v>77000</v>
          </cell>
          <cell r="L366" t="str">
            <v>東京</v>
          </cell>
          <cell r="M366" t="str">
            <v>①②</v>
          </cell>
          <cell r="N366" t="str">
            <v>20m程度</v>
          </cell>
          <cell r="O366" t="str">
            <v>個</v>
          </cell>
          <cell r="Q366">
            <v>150703000010</v>
          </cell>
        </row>
        <row r="367">
          <cell r="A367">
            <v>348</v>
          </cell>
          <cell r="B367" t="str">
            <v>材料</v>
          </cell>
          <cell r="C367" t="str">
            <v>ボックスカルバート ＲＣ Ｂ１５００×Ｈ１０００×Ｌ２０００ Ｔ－２５ 土被り０．２～３．０ｍ</v>
          </cell>
          <cell r="D367" t="str">
            <v>個</v>
          </cell>
          <cell r="E367">
            <v>172000</v>
          </cell>
          <cell r="H367" t="str">
            <v>積算資料</v>
          </cell>
          <cell r="I367">
            <v>201704</v>
          </cell>
          <cell r="J367">
            <v>462</v>
          </cell>
          <cell r="K367">
            <v>172000</v>
          </cell>
          <cell r="L367" t="str">
            <v>東京</v>
          </cell>
          <cell r="M367" t="str">
            <v>①②</v>
          </cell>
          <cell r="N367" t="str">
            <v>20m程度</v>
          </cell>
          <cell r="O367" t="str">
            <v>個</v>
          </cell>
          <cell r="Q367">
            <v>150703000160</v>
          </cell>
        </row>
        <row r="368">
          <cell r="A368">
            <v>349</v>
          </cell>
          <cell r="B368" t="str">
            <v>材料</v>
          </cell>
          <cell r="C368" t="str">
            <v>ボックスカルバート ＲＣ Ｂ１０００×Ｈ１５００×Ｌ２０００ Ｔ－２５ 土被り０．２～３．０ｍ</v>
          </cell>
          <cell r="D368" t="str">
            <v>個</v>
          </cell>
          <cell r="E368">
            <v>146000</v>
          </cell>
          <cell r="H368" t="str">
            <v>積算資料</v>
          </cell>
          <cell r="I368">
            <v>201704</v>
          </cell>
          <cell r="J368">
            <v>462</v>
          </cell>
          <cell r="K368">
            <v>146000</v>
          </cell>
          <cell r="L368" t="str">
            <v>東京</v>
          </cell>
          <cell r="M368" t="str">
            <v>①②</v>
          </cell>
          <cell r="N368" t="str">
            <v>20m程度</v>
          </cell>
          <cell r="O368" t="str">
            <v>個</v>
          </cell>
          <cell r="Q368">
            <v>150703000080</v>
          </cell>
        </row>
        <row r="369">
          <cell r="A369">
            <v>350</v>
          </cell>
          <cell r="B369" t="str">
            <v>材料</v>
          </cell>
          <cell r="C369" t="str">
            <v>ボックスカルバート ＲＣ Ｂ１５００×Ｈ１５００×Ｌ２０００ Ｔ－２５ 土被り０．２～３．０ｍ</v>
          </cell>
          <cell r="D369" t="str">
            <v>個</v>
          </cell>
          <cell r="E369">
            <v>199000</v>
          </cell>
          <cell r="H369" t="str">
            <v>積算資料</v>
          </cell>
          <cell r="I369">
            <v>201704</v>
          </cell>
          <cell r="J369">
            <v>462</v>
          </cell>
          <cell r="K369">
            <v>199000</v>
          </cell>
          <cell r="L369" t="str">
            <v>東京</v>
          </cell>
          <cell r="M369" t="str">
            <v>①②</v>
          </cell>
          <cell r="N369" t="str">
            <v>20m程度</v>
          </cell>
          <cell r="O369" t="str">
            <v>個</v>
          </cell>
          <cell r="Q369">
            <v>150703000180</v>
          </cell>
        </row>
        <row r="370">
          <cell r="A370">
            <v>351</v>
          </cell>
          <cell r="B370" t="str">
            <v>材料</v>
          </cell>
          <cell r="C370" t="str">
            <v>コルゲートパイプ 円形１形 ４００ｍｍ 板厚２．０ｍｍ</v>
          </cell>
          <cell r="D370" t="str">
            <v>ｍ</v>
          </cell>
          <cell r="E370">
            <v>9110</v>
          </cell>
          <cell r="H370" t="str">
            <v>積算資料</v>
          </cell>
          <cell r="I370">
            <v>201704</v>
          </cell>
          <cell r="J370">
            <v>514</v>
          </cell>
          <cell r="K370">
            <v>9110</v>
          </cell>
          <cell r="L370" t="str">
            <v>全国Ⅱ（注６）</v>
          </cell>
          <cell r="M370" t="str">
            <v>②③</v>
          </cell>
          <cell r="N370" t="str">
            <v>5t程度</v>
          </cell>
          <cell r="O370" t="str">
            <v>ｍ</v>
          </cell>
          <cell r="Q370">
            <v>261181012020</v>
          </cell>
        </row>
        <row r="371">
          <cell r="A371">
            <v>352</v>
          </cell>
          <cell r="B371" t="str">
            <v>材料</v>
          </cell>
          <cell r="C371" t="str">
            <v>コルゲートパイプ 円形１形 ８００ｍｍ 板厚２．７ｍｍ</v>
          </cell>
          <cell r="D371" t="str">
            <v>ｍ</v>
          </cell>
          <cell r="E371">
            <v>19700</v>
          </cell>
          <cell r="H371" t="str">
            <v>積算資料</v>
          </cell>
          <cell r="I371">
            <v>201704</v>
          </cell>
          <cell r="J371">
            <v>514</v>
          </cell>
          <cell r="K371">
            <v>19700</v>
          </cell>
          <cell r="L371" t="str">
            <v>全国Ⅱ（注６）</v>
          </cell>
          <cell r="M371" t="str">
            <v>②③</v>
          </cell>
          <cell r="N371" t="str">
            <v>5t程度</v>
          </cell>
          <cell r="O371" t="str">
            <v>ｍ</v>
          </cell>
          <cell r="Q371">
            <v>261181014050</v>
          </cell>
        </row>
        <row r="372">
          <cell r="A372">
            <v>353</v>
          </cell>
          <cell r="B372" t="str">
            <v>材料</v>
          </cell>
          <cell r="C372" t="str">
            <v>コルゲートパイプ 円形１形 １，２００ｍｍ 板厚２．７ｍｍ</v>
          </cell>
          <cell r="D372" t="str">
            <v>ｍ</v>
          </cell>
          <cell r="E372">
            <v>28800</v>
          </cell>
          <cell r="H372" t="str">
            <v>積算資料</v>
          </cell>
          <cell r="I372">
            <v>201704</v>
          </cell>
          <cell r="J372">
            <v>514</v>
          </cell>
          <cell r="K372">
            <v>28800</v>
          </cell>
          <cell r="L372" t="str">
            <v>全国Ⅱ（注６）</v>
          </cell>
          <cell r="M372" t="str">
            <v>②③</v>
          </cell>
          <cell r="N372" t="str">
            <v>5t程度</v>
          </cell>
          <cell r="O372" t="str">
            <v>ｍ</v>
          </cell>
          <cell r="Q372">
            <v>261181014070</v>
          </cell>
        </row>
        <row r="373">
          <cell r="A373">
            <v>354</v>
          </cell>
          <cell r="B373" t="str">
            <v>材料</v>
          </cell>
          <cell r="C373" t="str">
            <v>コルゲートパイプ 円形１形 １，３５０ｍｍ 板厚３．２ｍｍ</v>
          </cell>
          <cell r="D373" t="str">
            <v>ｍ</v>
          </cell>
          <cell r="E373">
            <v>37200</v>
          </cell>
          <cell r="H373" t="str">
            <v>積算資料</v>
          </cell>
          <cell r="I373">
            <v>201704</v>
          </cell>
          <cell r="J373">
            <v>514</v>
          </cell>
          <cell r="K373">
            <v>37200</v>
          </cell>
          <cell r="L373" t="str">
            <v>全国Ⅱ（注６）</v>
          </cell>
          <cell r="M373" t="str">
            <v>②③</v>
          </cell>
          <cell r="N373" t="str">
            <v>5t程度</v>
          </cell>
          <cell r="O373" t="str">
            <v>ｍ</v>
          </cell>
          <cell r="Q373">
            <v>261181016080</v>
          </cell>
        </row>
        <row r="374">
          <cell r="A374">
            <v>355</v>
          </cell>
          <cell r="B374" t="str">
            <v>材料</v>
          </cell>
          <cell r="C374" t="str">
            <v>コルゲートパイプ 円形１形 １，５００ｍｍ 板厚３．２ｍｍ</v>
          </cell>
          <cell r="D374" t="str">
            <v>ｍ</v>
          </cell>
          <cell r="E374">
            <v>40900</v>
          </cell>
          <cell r="H374" t="str">
            <v>積算資料</v>
          </cell>
          <cell r="I374">
            <v>201704</v>
          </cell>
          <cell r="J374">
            <v>514</v>
          </cell>
          <cell r="K374">
            <v>40900</v>
          </cell>
          <cell r="L374" t="str">
            <v>全国Ⅱ（注６）</v>
          </cell>
          <cell r="M374" t="str">
            <v>②③</v>
          </cell>
          <cell r="N374" t="str">
            <v>5t程度</v>
          </cell>
          <cell r="O374" t="str">
            <v>ｍ</v>
          </cell>
          <cell r="Q374">
            <v>261181016090</v>
          </cell>
        </row>
        <row r="375">
          <cell r="A375">
            <v>356</v>
          </cell>
          <cell r="B375" t="str">
            <v>材料</v>
          </cell>
          <cell r="C375" t="str">
            <v>コルゲートパイプ 円形１形 １，８００ｍｍ 板厚３．２ｍｍ</v>
          </cell>
          <cell r="D375" t="str">
            <v>ｍ</v>
          </cell>
          <cell r="E375">
            <v>48500</v>
          </cell>
          <cell r="H375" t="str">
            <v>積算資料</v>
          </cell>
          <cell r="I375">
            <v>201704</v>
          </cell>
          <cell r="J375">
            <v>514</v>
          </cell>
          <cell r="K375">
            <v>48500</v>
          </cell>
          <cell r="L375" t="str">
            <v>全国Ⅱ（注６）</v>
          </cell>
          <cell r="M375" t="str">
            <v>②③</v>
          </cell>
          <cell r="N375" t="str">
            <v>5t程度</v>
          </cell>
          <cell r="O375" t="str">
            <v>ｍ</v>
          </cell>
          <cell r="Q375">
            <v>261181016110</v>
          </cell>
        </row>
        <row r="376">
          <cell r="A376">
            <v>357</v>
          </cell>
          <cell r="B376" t="str">
            <v>材料</v>
          </cell>
          <cell r="C376" t="str">
            <v>コルゲートパイプ 円形２形 ２，０００ｍｍ 板厚４．５ｍｍ</v>
          </cell>
          <cell r="D376" t="str">
            <v>ｍ</v>
          </cell>
          <cell r="E376">
            <v>117000</v>
          </cell>
          <cell r="H376" t="str">
            <v>積算資料</v>
          </cell>
          <cell r="I376">
            <v>201704</v>
          </cell>
          <cell r="J376">
            <v>514</v>
          </cell>
          <cell r="K376">
            <v>117000</v>
          </cell>
          <cell r="L376" t="str">
            <v>全国Ⅱ（注６）</v>
          </cell>
          <cell r="M376" t="str">
            <v>②③</v>
          </cell>
          <cell r="N376" t="str">
            <v>5t程度</v>
          </cell>
          <cell r="O376" t="str">
            <v>ｍ</v>
          </cell>
          <cell r="Q376">
            <v>261182020030</v>
          </cell>
        </row>
        <row r="377">
          <cell r="A377">
            <v>358</v>
          </cell>
          <cell r="B377" t="str">
            <v>材料</v>
          </cell>
          <cell r="C377" t="str">
            <v>コルゲートパイプ 円形２形 ２，５００ｍｍ 板厚４．５ｍｍ</v>
          </cell>
          <cell r="D377" t="str">
            <v>ｍ</v>
          </cell>
          <cell r="E377">
            <v>142000</v>
          </cell>
          <cell r="H377" t="str">
            <v>積算資料</v>
          </cell>
          <cell r="I377">
            <v>201704</v>
          </cell>
          <cell r="J377">
            <v>514</v>
          </cell>
          <cell r="K377">
            <v>142000</v>
          </cell>
          <cell r="L377" t="str">
            <v>全国Ⅱ（注６）</v>
          </cell>
          <cell r="M377" t="str">
            <v>②③</v>
          </cell>
          <cell r="N377" t="str">
            <v>5t程度</v>
          </cell>
          <cell r="O377" t="str">
            <v>ｍ</v>
          </cell>
          <cell r="Q377">
            <v>261182020040</v>
          </cell>
        </row>
        <row r="378">
          <cell r="A378">
            <v>359</v>
          </cell>
          <cell r="B378" t="str">
            <v>材料</v>
          </cell>
          <cell r="C378" t="str">
            <v>コルゲートパイプ 円形２形 ３，０００ｍｍ 板厚４．５ｍｍ</v>
          </cell>
          <cell r="D378" t="str">
            <v>ｍ</v>
          </cell>
          <cell r="E378">
            <v>166000</v>
          </cell>
          <cell r="H378" t="str">
            <v>積算資料</v>
          </cell>
          <cell r="I378">
            <v>201704</v>
          </cell>
          <cell r="J378">
            <v>514</v>
          </cell>
          <cell r="K378">
            <v>166000</v>
          </cell>
          <cell r="L378" t="str">
            <v>全国Ⅱ（注６）</v>
          </cell>
          <cell r="M378" t="str">
            <v>②③</v>
          </cell>
          <cell r="N378" t="str">
            <v>5t程度</v>
          </cell>
          <cell r="O378" t="str">
            <v>ｍ</v>
          </cell>
          <cell r="Q378">
            <v>261182020050</v>
          </cell>
        </row>
        <row r="379">
          <cell r="A379">
            <v>360</v>
          </cell>
          <cell r="B379" t="str">
            <v>材料</v>
          </cell>
          <cell r="C379" t="str">
            <v>コルゲートパイプ 円形２形 ３，５００ｍｍ 板厚４．５ｍｍ</v>
          </cell>
          <cell r="D379" t="str">
            <v>ｍ</v>
          </cell>
          <cell r="E379">
            <v>200000</v>
          </cell>
          <cell r="H379" t="str">
            <v>積算資料</v>
          </cell>
          <cell r="I379">
            <v>201704</v>
          </cell>
          <cell r="J379">
            <v>514</v>
          </cell>
          <cell r="K379">
            <v>200000</v>
          </cell>
          <cell r="L379" t="str">
            <v>全国Ⅱ（注６）</v>
          </cell>
          <cell r="M379" t="str">
            <v>②③</v>
          </cell>
          <cell r="N379" t="str">
            <v>5t程度</v>
          </cell>
          <cell r="O379" t="str">
            <v>ｍ</v>
          </cell>
          <cell r="Q379">
            <v>261182020060</v>
          </cell>
        </row>
        <row r="380">
          <cell r="A380">
            <v>361</v>
          </cell>
          <cell r="B380" t="str">
            <v>材料</v>
          </cell>
          <cell r="C380" t="str">
            <v>コルゲートパイプ 円形２形 ４，０００ｍｍ 板厚４．５ｍｍ</v>
          </cell>
          <cell r="D380" t="str">
            <v>ｍ</v>
          </cell>
          <cell r="E380">
            <v>225000</v>
          </cell>
          <cell r="H380" t="str">
            <v>積算資料</v>
          </cell>
          <cell r="I380">
            <v>201704</v>
          </cell>
          <cell r="J380">
            <v>514</v>
          </cell>
          <cell r="K380">
            <v>225000</v>
          </cell>
          <cell r="L380" t="str">
            <v>全国Ⅱ（注６）</v>
          </cell>
          <cell r="M380" t="str">
            <v>②③</v>
          </cell>
          <cell r="N380" t="str">
            <v>5t程度</v>
          </cell>
          <cell r="O380" t="str">
            <v>ｍ</v>
          </cell>
          <cell r="Q380">
            <v>261182020070</v>
          </cell>
        </row>
        <row r="381">
          <cell r="A381">
            <v>362</v>
          </cell>
          <cell r="B381" t="str">
            <v>材料</v>
          </cell>
          <cell r="C381" t="str">
            <v>コルゲートパイプ 円形２形 ４，５００ｍｍ 板厚４．５ｍｍ</v>
          </cell>
          <cell r="D381" t="str">
            <v>ｍ</v>
          </cell>
          <cell r="E381">
            <v>250000</v>
          </cell>
          <cell r="H381" t="str">
            <v>積算資料</v>
          </cell>
          <cell r="I381">
            <v>201704</v>
          </cell>
          <cell r="J381">
            <v>514</v>
          </cell>
          <cell r="K381">
            <v>250000</v>
          </cell>
          <cell r="L381" t="str">
            <v>全国Ⅱ（注６）</v>
          </cell>
          <cell r="M381" t="str">
            <v>②③</v>
          </cell>
          <cell r="N381" t="str">
            <v>5t程度</v>
          </cell>
          <cell r="O381" t="str">
            <v>ｍ</v>
          </cell>
          <cell r="Q381">
            <v>261182020080</v>
          </cell>
        </row>
        <row r="382">
          <cell r="A382">
            <v>363</v>
          </cell>
          <cell r="B382" t="str">
            <v>材料</v>
          </cell>
          <cell r="C382" t="str">
            <v>コルゲートパイプ アーチ形 ２，０００ｍｍ 板厚４．５ｍｍ</v>
          </cell>
          <cell r="D382" t="str">
            <v>ｍ</v>
          </cell>
          <cell r="E382">
            <v>58500</v>
          </cell>
          <cell r="H382" t="str">
            <v>積算資料</v>
          </cell>
          <cell r="I382">
            <v>201704</v>
          </cell>
          <cell r="J382">
            <v>514</v>
          </cell>
          <cell r="K382">
            <v>58500</v>
          </cell>
          <cell r="L382" t="str">
            <v>全国Ⅱ（注６）</v>
          </cell>
          <cell r="M382" t="str">
            <v>②③</v>
          </cell>
          <cell r="N382" t="str">
            <v>5t程度</v>
          </cell>
          <cell r="O382" t="str">
            <v>ｍ</v>
          </cell>
          <cell r="Q382">
            <v>261183016020</v>
          </cell>
        </row>
        <row r="383">
          <cell r="A383">
            <v>364</v>
          </cell>
          <cell r="B383" t="str">
            <v>材料</v>
          </cell>
          <cell r="C383" t="str">
            <v>コルゲートパイプ アーチ形 ２，５００ｍｍ 板厚４．５ｍｍ</v>
          </cell>
          <cell r="D383" t="str">
            <v>ｍ</v>
          </cell>
          <cell r="E383">
            <v>71200</v>
          </cell>
          <cell r="H383" t="str">
            <v>積算資料</v>
          </cell>
          <cell r="I383">
            <v>201704</v>
          </cell>
          <cell r="J383">
            <v>514</v>
          </cell>
          <cell r="K383">
            <v>71200</v>
          </cell>
          <cell r="L383" t="str">
            <v>全国Ⅱ（注６）</v>
          </cell>
          <cell r="M383" t="str">
            <v>②③</v>
          </cell>
          <cell r="N383" t="str">
            <v>5t程度</v>
          </cell>
          <cell r="O383" t="str">
            <v>ｍ</v>
          </cell>
          <cell r="Q383">
            <v>261183016030</v>
          </cell>
        </row>
        <row r="384">
          <cell r="A384">
            <v>365</v>
          </cell>
          <cell r="B384" t="str">
            <v>材料</v>
          </cell>
          <cell r="C384" t="str">
            <v>コルゲートパイプ アーチ形 ３，０００ｍｍ 板厚４．５ｍｍ</v>
          </cell>
          <cell r="D384" t="str">
            <v>ｍ</v>
          </cell>
          <cell r="E384">
            <v>88100</v>
          </cell>
          <cell r="H384" t="str">
            <v>積算資料</v>
          </cell>
          <cell r="I384">
            <v>201704</v>
          </cell>
          <cell r="J384">
            <v>514</v>
          </cell>
          <cell r="K384">
            <v>88100</v>
          </cell>
          <cell r="L384" t="str">
            <v>全国Ⅱ（注６）</v>
          </cell>
          <cell r="M384" t="str">
            <v>②③</v>
          </cell>
          <cell r="N384" t="str">
            <v>5t程度</v>
          </cell>
          <cell r="O384" t="str">
            <v>ｍ</v>
          </cell>
          <cell r="Q384">
            <v>261183016040</v>
          </cell>
        </row>
        <row r="385">
          <cell r="A385">
            <v>366</v>
          </cell>
          <cell r="B385" t="str">
            <v>材料</v>
          </cell>
          <cell r="C385" t="str">
            <v>コルゲートパイプ アーチ形 ３，５００ｍｍ 板厚４．５ｍｍ</v>
          </cell>
          <cell r="D385" t="str">
            <v>ｍ</v>
          </cell>
          <cell r="E385">
            <v>100000</v>
          </cell>
          <cell r="H385" t="str">
            <v>積算資料</v>
          </cell>
          <cell r="I385">
            <v>201704</v>
          </cell>
          <cell r="J385">
            <v>514</v>
          </cell>
          <cell r="K385">
            <v>100000</v>
          </cell>
          <cell r="L385" t="str">
            <v>全国Ⅱ（注６）</v>
          </cell>
          <cell r="M385" t="str">
            <v>②③</v>
          </cell>
          <cell r="N385" t="str">
            <v>5t程度</v>
          </cell>
          <cell r="O385" t="str">
            <v>ｍ</v>
          </cell>
          <cell r="Q385">
            <v>261183016050</v>
          </cell>
        </row>
        <row r="386">
          <cell r="A386">
            <v>367</v>
          </cell>
          <cell r="B386" t="str">
            <v>材料</v>
          </cell>
          <cell r="C386" t="str">
            <v>コルゲートパイプ アーチ形 ４，０００ｍｍ 板厚４．５ｍｍ</v>
          </cell>
          <cell r="D386" t="str">
            <v>ｍ</v>
          </cell>
          <cell r="E386">
            <v>112000</v>
          </cell>
          <cell r="H386" t="str">
            <v>積算資料</v>
          </cell>
          <cell r="I386">
            <v>201704</v>
          </cell>
          <cell r="J386">
            <v>514</v>
          </cell>
          <cell r="K386">
            <v>112000</v>
          </cell>
          <cell r="L386" t="str">
            <v>全国Ⅱ（注６）</v>
          </cell>
          <cell r="M386" t="str">
            <v>②③</v>
          </cell>
          <cell r="N386" t="str">
            <v>5t程度</v>
          </cell>
          <cell r="O386" t="str">
            <v>ｍ</v>
          </cell>
          <cell r="Q386">
            <v>261183016060</v>
          </cell>
        </row>
        <row r="387">
          <cell r="A387">
            <v>368</v>
          </cell>
          <cell r="B387" t="str">
            <v>材料</v>
          </cell>
          <cell r="C387" t="str">
            <v>コルゲートパイプ アーチ形 ４，５００ｍｍ 板厚４．５ｍｍ</v>
          </cell>
          <cell r="D387" t="str">
            <v>ｍ</v>
          </cell>
          <cell r="E387">
            <v>125000</v>
          </cell>
          <cell r="H387" t="str">
            <v>積算資料</v>
          </cell>
          <cell r="I387">
            <v>201704</v>
          </cell>
          <cell r="J387">
            <v>514</v>
          </cell>
          <cell r="K387">
            <v>125000</v>
          </cell>
          <cell r="L387" t="str">
            <v>全国Ⅱ（注６）</v>
          </cell>
          <cell r="M387" t="str">
            <v>②③</v>
          </cell>
          <cell r="N387" t="str">
            <v>5t程度</v>
          </cell>
          <cell r="O387" t="str">
            <v>ｍ</v>
          </cell>
          <cell r="Q387">
            <v>261183016070</v>
          </cell>
        </row>
        <row r="388">
          <cell r="A388">
            <v>369</v>
          </cell>
          <cell r="B388" t="str">
            <v>材料</v>
          </cell>
          <cell r="C388" t="str">
            <v>コルゲートＵ型フリューム Ａ形 ３５０×３５０ｍｍ 板厚１．６ｍｍ</v>
          </cell>
          <cell r="D388" t="str">
            <v>ｍ</v>
          </cell>
          <cell r="E388">
            <v>5590</v>
          </cell>
          <cell r="H388" t="str">
            <v>積算資料</v>
          </cell>
          <cell r="I388">
            <v>201704</v>
          </cell>
          <cell r="J388">
            <v>515</v>
          </cell>
          <cell r="K388">
            <v>5590</v>
          </cell>
          <cell r="L388" t="str">
            <v>全国Ⅱ（注６）</v>
          </cell>
          <cell r="M388" t="str">
            <v>②③</v>
          </cell>
          <cell r="N388" t="str">
            <v>5t程度</v>
          </cell>
          <cell r="O388" t="str">
            <v>ｍ</v>
          </cell>
          <cell r="Q388">
            <v>261241016350</v>
          </cell>
        </row>
        <row r="389">
          <cell r="A389">
            <v>370</v>
          </cell>
          <cell r="B389" t="str">
            <v>材料</v>
          </cell>
          <cell r="C389" t="str">
            <v>コルゲートＵ型フリューム Ａ形 ４００×４００ｍｍ 板厚１．６ｍｍ</v>
          </cell>
          <cell r="D389" t="str">
            <v>ｍ</v>
          </cell>
          <cell r="E389">
            <v>6530</v>
          </cell>
          <cell r="H389" t="str">
            <v>積算資料</v>
          </cell>
          <cell r="I389">
            <v>201704</v>
          </cell>
          <cell r="J389">
            <v>515</v>
          </cell>
          <cell r="K389">
            <v>6530</v>
          </cell>
          <cell r="L389" t="str">
            <v>全国Ⅱ（注６）</v>
          </cell>
          <cell r="M389" t="str">
            <v>②③</v>
          </cell>
          <cell r="N389" t="str">
            <v>5t程度</v>
          </cell>
          <cell r="O389" t="str">
            <v>ｍ</v>
          </cell>
          <cell r="Q389">
            <v>261241016400</v>
          </cell>
        </row>
        <row r="390">
          <cell r="A390">
            <v>371</v>
          </cell>
          <cell r="B390" t="str">
            <v>材料</v>
          </cell>
          <cell r="C390" t="str">
            <v>コルゲートＵ型フリューム Ａ形 ５００×５００ｍｍ 板厚１．６ｍｍ</v>
          </cell>
          <cell r="D390" t="str">
            <v>ｍ</v>
          </cell>
          <cell r="E390">
            <v>7820</v>
          </cell>
          <cell r="H390" t="str">
            <v>積算資料</v>
          </cell>
          <cell r="I390">
            <v>201704</v>
          </cell>
          <cell r="J390">
            <v>515</v>
          </cell>
          <cell r="K390">
            <v>7820</v>
          </cell>
          <cell r="L390" t="str">
            <v>全国Ⅱ（注６）</v>
          </cell>
          <cell r="M390" t="str">
            <v>②③</v>
          </cell>
          <cell r="N390" t="str">
            <v>5t程度</v>
          </cell>
          <cell r="O390" t="str">
            <v>ｍ</v>
          </cell>
          <cell r="Q390">
            <v>261241016500</v>
          </cell>
        </row>
        <row r="391">
          <cell r="A391">
            <v>372</v>
          </cell>
          <cell r="B391" t="str">
            <v>材料</v>
          </cell>
          <cell r="C391" t="str">
            <v>コルゲートＵ型フリューム Ａ形 ６００×６００ｍｍ 板厚１．６ｍｍ</v>
          </cell>
          <cell r="D391" t="str">
            <v>ｍ</v>
          </cell>
          <cell r="E391">
            <v>9280</v>
          </cell>
          <cell r="H391" t="str">
            <v>積算資料</v>
          </cell>
          <cell r="I391">
            <v>201704</v>
          </cell>
          <cell r="J391">
            <v>515</v>
          </cell>
          <cell r="K391">
            <v>9280</v>
          </cell>
          <cell r="L391" t="str">
            <v>全国Ⅱ（注６）</v>
          </cell>
          <cell r="M391" t="str">
            <v>②③</v>
          </cell>
          <cell r="N391" t="str">
            <v>5t程度</v>
          </cell>
          <cell r="O391" t="str">
            <v>ｍ</v>
          </cell>
          <cell r="Q391">
            <v>261241016600</v>
          </cell>
        </row>
        <row r="392">
          <cell r="A392">
            <v>373</v>
          </cell>
          <cell r="B392" t="str">
            <v>材料</v>
          </cell>
          <cell r="C392" t="str">
            <v>コルゲートＵ型フリューム Ａ形 ７００×７００ｍｍ 板厚１．６ｍｍ</v>
          </cell>
          <cell r="D392" t="str">
            <v>ｍ</v>
          </cell>
          <cell r="E392">
            <v>10800</v>
          </cell>
          <cell r="H392" t="str">
            <v>積算資料</v>
          </cell>
          <cell r="I392">
            <v>201704</v>
          </cell>
          <cell r="J392">
            <v>515</v>
          </cell>
          <cell r="K392">
            <v>10800</v>
          </cell>
          <cell r="L392" t="str">
            <v>全国Ⅱ（注６）</v>
          </cell>
          <cell r="M392" t="str">
            <v>②③</v>
          </cell>
          <cell r="N392" t="str">
            <v>5t程度</v>
          </cell>
          <cell r="O392" t="str">
            <v>ｍ</v>
          </cell>
          <cell r="Q392">
            <v>261241016700</v>
          </cell>
        </row>
        <row r="393">
          <cell r="A393">
            <v>374</v>
          </cell>
          <cell r="B393" t="str">
            <v>材料</v>
          </cell>
          <cell r="C393" t="str">
            <v>コルゲートＵ型フリューム Ｂ形 ８００×７５０ｍｍ 板厚１．６ｍｍ</v>
          </cell>
          <cell r="D393" t="str">
            <v>ｍ</v>
          </cell>
          <cell r="E393">
            <v>10900</v>
          </cell>
          <cell r="H393" t="str">
            <v>積算資料</v>
          </cell>
          <cell r="I393">
            <v>201704</v>
          </cell>
          <cell r="J393">
            <v>515</v>
          </cell>
          <cell r="K393">
            <v>10900</v>
          </cell>
          <cell r="L393" t="str">
            <v>全国Ⅱ（注６）</v>
          </cell>
          <cell r="M393" t="str">
            <v>②③</v>
          </cell>
          <cell r="N393" t="str">
            <v>5t程度</v>
          </cell>
          <cell r="O393" t="str">
            <v>ｍ</v>
          </cell>
          <cell r="Q393">
            <v>261242016085</v>
          </cell>
        </row>
        <row r="394">
          <cell r="A394">
            <v>375</v>
          </cell>
          <cell r="B394" t="str">
            <v>材料</v>
          </cell>
          <cell r="C394" t="str">
            <v>コルゲートＵ型フリューム Ｂ形 ９００×８００ｍｍ 板厚１．６ｍｍ</v>
          </cell>
          <cell r="D394" t="str">
            <v>ｍ</v>
          </cell>
          <cell r="E394">
            <v>12000</v>
          </cell>
          <cell r="H394" t="str">
            <v>積算資料</v>
          </cell>
          <cell r="I394">
            <v>201704</v>
          </cell>
          <cell r="J394">
            <v>515</v>
          </cell>
          <cell r="K394">
            <v>12000</v>
          </cell>
          <cell r="L394" t="str">
            <v>全国Ⅱ（注６）</v>
          </cell>
          <cell r="M394" t="str">
            <v>②③</v>
          </cell>
          <cell r="N394" t="str">
            <v>5t程度</v>
          </cell>
          <cell r="O394" t="str">
            <v>ｍ</v>
          </cell>
          <cell r="Q394">
            <v>261242016090</v>
          </cell>
        </row>
        <row r="395">
          <cell r="A395">
            <v>376</v>
          </cell>
          <cell r="B395" t="str">
            <v>材料</v>
          </cell>
          <cell r="C395" t="str">
            <v>コルゲートＵ型フリューム Ｂ形 １，０００×８５０ｍｍ 板厚１．６ｍｍ</v>
          </cell>
          <cell r="D395" t="str">
            <v>ｍ</v>
          </cell>
          <cell r="E395">
            <v>13100</v>
          </cell>
          <cell r="H395" t="str">
            <v>積算資料</v>
          </cell>
          <cell r="I395">
            <v>201704</v>
          </cell>
          <cell r="J395">
            <v>515</v>
          </cell>
          <cell r="K395">
            <v>13100</v>
          </cell>
          <cell r="L395" t="str">
            <v>全国Ⅱ（注６）</v>
          </cell>
          <cell r="M395" t="str">
            <v>②③</v>
          </cell>
          <cell r="N395" t="str">
            <v>5t程度</v>
          </cell>
          <cell r="O395" t="str">
            <v>ｍ</v>
          </cell>
          <cell r="Q395">
            <v>261242016105</v>
          </cell>
        </row>
        <row r="396">
          <cell r="A396">
            <v>377</v>
          </cell>
          <cell r="B396" t="str">
            <v>材料</v>
          </cell>
          <cell r="C396" t="str">
            <v>暗渠排水管 直管 呼び径７５ｍｍ ポリエチレン吸水管</v>
          </cell>
          <cell r="D396" t="str">
            <v>ｍ</v>
          </cell>
          <cell r="E396">
            <v>270</v>
          </cell>
          <cell r="H396" t="str">
            <v>積算資料</v>
          </cell>
          <cell r="I396">
            <v>201704</v>
          </cell>
          <cell r="J396">
            <v>520</v>
          </cell>
          <cell r="K396">
            <v>270</v>
          </cell>
          <cell r="L396" t="str">
            <v>全国Ⅰ（注５）</v>
          </cell>
          <cell r="M396" t="str">
            <v>③</v>
          </cell>
          <cell r="N396" t="str">
            <v>1t程度</v>
          </cell>
          <cell r="O396" t="str">
            <v>ｍ</v>
          </cell>
          <cell r="Q396">
            <v>270501000075</v>
          </cell>
        </row>
        <row r="397">
          <cell r="A397">
            <v>378</v>
          </cell>
          <cell r="B397" t="str">
            <v>材料</v>
          </cell>
          <cell r="C397" t="str">
            <v>暗渠排水管 直管 呼び径３００ｍｍ ポリエチレン吸水管</v>
          </cell>
          <cell r="D397" t="str">
            <v>ｍ</v>
          </cell>
          <cell r="E397">
            <v>3000</v>
          </cell>
          <cell r="H397" t="str">
            <v>積算資料</v>
          </cell>
          <cell r="I397">
            <v>201704</v>
          </cell>
          <cell r="J397">
            <v>520</v>
          </cell>
          <cell r="K397">
            <v>3000</v>
          </cell>
          <cell r="L397" t="str">
            <v>全国Ⅰ（注５）</v>
          </cell>
          <cell r="M397" t="str">
            <v>③</v>
          </cell>
          <cell r="N397" t="str">
            <v>1t程度</v>
          </cell>
          <cell r="O397" t="str">
            <v>ｍ</v>
          </cell>
          <cell r="Q397">
            <v>270501000300</v>
          </cell>
        </row>
        <row r="398">
          <cell r="A398">
            <v>379</v>
          </cell>
          <cell r="B398" t="str">
            <v>材料</v>
          </cell>
          <cell r="C398" t="str">
            <v>暗渠排水管 波状管 呼び径７５ｍｍ 高密度ポリエチレン管（シングル構造）</v>
          </cell>
          <cell r="D398" t="str">
            <v>ｍ</v>
          </cell>
          <cell r="E398">
            <v>450</v>
          </cell>
          <cell r="H398" t="str">
            <v>積算資料</v>
          </cell>
          <cell r="I398">
            <v>201704</v>
          </cell>
          <cell r="J398">
            <v>517</v>
          </cell>
          <cell r="K398">
            <v>450</v>
          </cell>
          <cell r="L398" t="str">
            <v>全国Ⅰ（注５）</v>
          </cell>
          <cell r="M398" t="str">
            <v>③</v>
          </cell>
          <cell r="N398" t="str">
            <v>1t程度</v>
          </cell>
          <cell r="O398" t="str">
            <v>ｍ</v>
          </cell>
          <cell r="Q398">
            <v>270621300040</v>
          </cell>
        </row>
        <row r="399">
          <cell r="A399">
            <v>380</v>
          </cell>
          <cell r="B399" t="str">
            <v>材料</v>
          </cell>
          <cell r="C399" t="str">
            <v>暗渠排水管 波状管 呼び径３００ｍｍ 高密度ポリエチレン管（シングル構造）</v>
          </cell>
          <cell r="D399" t="str">
            <v>ｍ</v>
          </cell>
          <cell r="E399">
            <v>2800</v>
          </cell>
          <cell r="H399" t="str">
            <v>積算資料</v>
          </cell>
          <cell r="I399">
            <v>201704</v>
          </cell>
          <cell r="J399">
            <v>517</v>
          </cell>
          <cell r="K399">
            <v>2800</v>
          </cell>
          <cell r="L399" t="str">
            <v>全国Ⅰ（注５）</v>
          </cell>
          <cell r="M399" t="str">
            <v>③</v>
          </cell>
          <cell r="N399" t="str">
            <v>1t程度</v>
          </cell>
          <cell r="O399" t="str">
            <v>ｍ</v>
          </cell>
          <cell r="Q399">
            <v>270621300100</v>
          </cell>
        </row>
        <row r="400">
          <cell r="A400">
            <v>381</v>
          </cell>
          <cell r="B400" t="str">
            <v>材料</v>
          </cell>
          <cell r="C400" t="str">
            <v>暗渠排水管 波状管 呼び径５００ｍｍ 高密度ポリエチレン管（シングル構造）</v>
          </cell>
          <cell r="D400" t="str">
            <v>ｍ</v>
          </cell>
          <cell r="E400">
            <v>8360</v>
          </cell>
          <cell r="H400" t="str">
            <v>積算資料</v>
          </cell>
          <cell r="I400">
            <v>201704</v>
          </cell>
          <cell r="J400">
            <v>517</v>
          </cell>
          <cell r="K400">
            <v>8360</v>
          </cell>
          <cell r="L400" t="str">
            <v>全国Ⅰ（注５）</v>
          </cell>
          <cell r="M400" t="str">
            <v>③</v>
          </cell>
          <cell r="N400" t="str">
            <v>1t程度</v>
          </cell>
          <cell r="O400" t="str">
            <v>ｍ</v>
          </cell>
          <cell r="Q400">
            <v>270621300140</v>
          </cell>
        </row>
        <row r="401">
          <cell r="A401">
            <v>382</v>
          </cell>
          <cell r="B401" t="str">
            <v>材料</v>
          </cell>
          <cell r="C401" t="str">
            <v>連結金具（根固めブロック用） φ１６</v>
          </cell>
          <cell r="D401" t="str">
            <v>個</v>
          </cell>
          <cell r="F401" t="str">
            <v>（注２）</v>
          </cell>
        </row>
        <row r="402">
          <cell r="A402">
            <v>383</v>
          </cell>
          <cell r="B402" t="str">
            <v>材料</v>
          </cell>
          <cell r="C402" t="str">
            <v>鉄線じゃかご 円筒形じゃかご ＧＳ－３ 線径４．０ｍｍ（♯８） 網目１３ｃｍ 径６０ｃｍ</v>
          </cell>
          <cell r="D402" t="str">
            <v>ｍ</v>
          </cell>
          <cell r="E402">
            <v>1020</v>
          </cell>
          <cell r="H402" t="str">
            <v>積算資料</v>
          </cell>
          <cell r="I402">
            <v>201704</v>
          </cell>
          <cell r="J402">
            <v>478</v>
          </cell>
          <cell r="K402">
            <v>1020</v>
          </cell>
          <cell r="L402" t="str">
            <v>関東</v>
          </cell>
          <cell r="M402" t="str">
            <v>②</v>
          </cell>
          <cell r="N402" t="str">
            <v>300m程度</v>
          </cell>
          <cell r="O402" t="str">
            <v>ｍ</v>
          </cell>
          <cell r="Q402">
            <v>290501000044</v>
          </cell>
        </row>
        <row r="403">
          <cell r="A403">
            <v>384</v>
          </cell>
          <cell r="B403" t="str">
            <v>材料</v>
          </cell>
          <cell r="C403" t="str">
            <v>鉄線じゃかご 円筒形じゃかご ＧＳ－７ 線径４．０ｍｍ（♯８） 網目１３ｃｍ 径４５ｃｍ</v>
          </cell>
          <cell r="D403" t="str">
            <v>ｍ</v>
          </cell>
          <cell r="E403">
            <v>1020</v>
          </cell>
          <cell r="H403" t="str">
            <v>積算資料</v>
          </cell>
          <cell r="I403">
            <v>201704</v>
          </cell>
          <cell r="J403">
            <v>478</v>
          </cell>
          <cell r="K403">
            <v>1020</v>
          </cell>
          <cell r="L403" t="str">
            <v>関東</v>
          </cell>
          <cell r="M403" t="str">
            <v>②</v>
          </cell>
          <cell r="N403" t="str">
            <v>300m程度</v>
          </cell>
          <cell r="O403" t="str">
            <v>ｍ</v>
          </cell>
          <cell r="Q403">
            <v>290501050020</v>
          </cell>
        </row>
        <row r="404">
          <cell r="A404">
            <v>385</v>
          </cell>
          <cell r="B404" t="str">
            <v>材料</v>
          </cell>
          <cell r="C404" t="str">
            <v>ふとんかご 角形パネルタイプ ＧＳ－３ 線径４．０ｍｍ（＃８） 網目１３ｃｍ ４０ｃｍ×１２０ｃｍ</v>
          </cell>
          <cell r="D404" t="str">
            <v>ｍ</v>
          </cell>
          <cell r="E404">
            <v>3050</v>
          </cell>
          <cell r="H404" t="str">
            <v>積算資料</v>
          </cell>
          <cell r="I404">
            <v>201704</v>
          </cell>
          <cell r="J404">
            <v>478</v>
          </cell>
          <cell r="K404">
            <v>3050</v>
          </cell>
          <cell r="L404" t="str">
            <v>関東</v>
          </cell>
          <cell r="M404" t="str">
            <v>②</v>
          </cell>
          <cell r="N404" t="str">
            <v>100m程度</v>
          </cell>
          <cell r="O404" t="str">
            <v>ｍ</v>
          </cell>
          <cell r="Q404">
            <v>290502060018</v>
          </cell>
        </row>
        <row r="405">
          <cell r="A405">
            <v>386</v>
          </cell>
          <cell r="B405" t="str">
            <v>材料</v>
          </cell>
          <cell r="C405" t="str">
            <v>ふとんかご 角形パネルタイプ ＧＳ－３ 線径４．０ｍｍ（＃８） 網目１３ｃｍ ５０ｃｍ×１２０ｃｍ</v>
          </cell>
          <cell r="D405" t="str">
            <v>ｍ</v>
          </cell>
          <cell r="E405">
            <v>3180</v>
          </cell>
          <cell r="H405" t="str">
            <v>積算資料</v>
          </cell>
          <cell r="I405">
            <v>201704</v>
          </cell>
          <cell r="J405">
            <v>478</v>
          </cell>
          <cell r="K405">
            <v>3180</v>
          </cell>
          <cell r="L405" t="str">
            <v>関東</v>
          </cell>
          <cell r="M405" t="str">
            <v>②</v>
          </cell>
          <cell r="N405" t="str">
            <v>100m程度</v>
          </cell>
          <cell r="O405" t="str">
            <v>ｍ</v>
          </cell>
          <cell r="Q405">
            <v>290502060020</v>
          </cell>
        </row>
        <row r="406">
          <cell r="A406">
            <v>387</v>
          </cell>
          <cell r="B406" t="str">
            <v>材料</v>
          </cell>
          <cell r="C406" t="str">
            <v>ふとんかご 角形パネルタイプ ＧＳ－３ 線径４．０ｍｍ（＃８） 網目１３ｃｍ ６０ｃｍ×１２０ｃｍ</v>
          </cell>
          <cell r="D406" t="str">
            <v>ｍ</v>
          </cell>
          <cell r="E406">
            <v>3340</v>
          </cell>
          <cell r="H406" t="str">
            <v>積算資料</v>
          </cell>
          <cell r="I406">
            <v>201704</v>
          </cell>
          <cell r="J406">
            <v>478</v>
          </cell>
          <cell r="K406">
            <v>3340</v>
          </cell>
          <cell r="L406" t="str">
            <v>関東</v>
          </cell>
          <cell r="M406" t="str">
            <v>②</v>
          </cell>
          <cell r="N406" t="str">
            <v>100m程度</v>
          </cell>
          <cell r="O406" t="str">
            <v>ｍ</v>
          </cell>
          <cell r="Q406">
            <v>290502060022</v>
          </cell>
        </row>
        <row r="407">
          <cell r="A407">
            <v>388</v>
          </cell>
          <cell r="B407" t="str">
            <v>材料</v>
          </cell>
          <cell r="C407" t="str">
            <v>かごマット（スロープ型） ｔ＝３０ｃｍ めっき鉄線</v>
          </cell>
          <cell r="D407" t="str">
            <v>ｍ２</v>
          </cell>
          <cell r="E407">
            <v>4030</v>
          </cell>
          <cell r="H407" t="str">
            <v>積算資料</v>
          </cell>
          <cell r="I407">
            <v>201704</v>
          </cell>
          <cell r="J407">
            <v>479</v>
          </cell>
          <cell r="K407">
            <v>4030</v>
          </cell>
          <cell r="L407" t="str">
            <v>全国Ⅰ（注５）</v>
          </cell>
          <cell r="M407" t="str">
            <v>①②③</v>
          </cell>
          <cell r="N407" t="str">
            <v>500m2程度</v>
          </cell>
          <cell r="O407" t="str">
            <v>ｍ２</v>
          </cell>
          <cell r="Q407">
            <v>290600100010</v>
          </cell>
        </row>
        <row r="408">
          <cell r="A408">
            <v>389</v>
          </cell>
          <cell r="B408" t="str">
            <v>材料</v>
          </cell>
          <cell r="C408" t="str">
            <v>かごマット（スロープ型） ｔ＝５０ｃｍ めっき鉄線</v>
          </cell>
          <cell r="D408" t="str">
            <v>ｍ２</v>
          </cell>
          <cell r="E408">
            <v>5480</v>
          </cell>
          <cell r="H408" t="str">
            <v>積算資料</v>
          </cell>
          <cell r="I408">
            <v>201704</v>
          </cell>
          <cell r="J408">
            <v>479</v>
          </cell>
          <cell r="K408">
            <v>5480</v>
          </cell>
          <cell r="L408" t="str">
            <v>全国Ⅰ（注５）</v>
          </cell>
          <cell r="M408" t="str">
            <v>①②③</v>
          </cell>
          <cell r="N408" t="str">
            <v>500m2程度</v>
          </cell>
          <cell r="O408" t="str">
            <v>ｍ２</v>
          </cell>
          <cell r="Q408">
            <v>290600100020</v>
          </cell>
        </row>
        <row r="409">
          <cell r="A409">
            <v>390</v>
          </cell>
          <cell r="B409" t="str">
            <v>材料</v>
          </cell>
          <cell r="C409" t="str">
            <v>袋詰玉石用袋材 ２ｔ用（長期性能型）</v>
          </cell>
          <cell r="D409" t="str">
            <v>袋</v>
          </cell>
          <cell r="E409">
            <v>8500</v>
          </cell>
          <cell r="H409" t="str">
            <v>積算資料</v>
          </cell>
          <cell r="I409">
            <v>201704</v>
          </cell>
          <cell r="J409">
            <v>481</v>
          </cell>
          <cell r="K409">
            <v>8500</v>
          </cell>
          <cell r="L409" t="str">
            <v>全国Ⅰ（注５）</v>
          </cell>
          <cell r="M409" t="str">
            <v>③</v>
          </cell>
          <cell r="N409" t="str">
            <v>200袋程度</v>
          </cell>
          <cell r="O409" t="str">
            <v>袋</v>
          </cell>
          <cell r="Q409">
            <v>290650100020</v>
          </cell>
        </row>
        <row r="410">
          <cell r="A410">
            <v>391</v>
          </cell>
          <cell r="B410" t="str">
            <v>材料</v>
          </cell>
          <cell r="C410" t="str">
            <v>袋詰玉石用袋材 ３ｔ用（長期性能型）</v>
          </cell>
          <cell r="D410" t="str">
            <v>袋</v>
          </cell>
          <cell r="E410">
            <v>13600</v>
          </cell>
          <cell r="H410" t="str">
            <v>積算資料</v>
          </cell>
          <cell r="I410">
            <v>201704</v>
          </cell>
          <cell r="J410">
            <v>481</v>
          </cell>
          <cell r="K410">
            <v>13600</v>
          </cell>
          <cell r="L410" t="str">
            <v>全国Ⅰ（注５）</v>
          </cell>
          <cell r="M410" t="str">
            <v>③</v>
          </cell>
          <cell r="N410" t="str">
            <v>200袋程度</v>
          </cell>
          <cell r="O410" t="str">
            <v>袋</v>
          </cell>
          <cell r="Q410">
            <v>290650100030</v>
          </cell>
        </row>
        <row r="411">
          <cell r="A411">
            <v>392</v>
          </cell>
          <cell r="B411" t="str">
            <v>材料</v>
          </cell>
          <cell r="C411" t="str">
            <v>間知ブロック 高さ２５０×幅４００×控３５０ 滑面</v>
          </cell>
          <cell r="D411" t="str">
            <v>ｍ２</v>
          </cell>
          <cell r="E411">
            <v>5800</v>
          </cell>
          <cell r="F411" t="str">
            <v>単位換算後の価格</v>
          </cell>
          <cell r="H411" t="str">
            <v>積算資料</v>
          </cell>
          <cell r="I411">
            <v>201704</v>
          </cell>
          <cell r="J411">
            <v>482</v>
          </cell>
          <cell r="K411">
            <v>580</v>
          </cell>
          <cell r="L411" t="str">
            <v>東京</v>
          </cell>
          <cell r="M411" t="str">
            <v>①②</v>
          </cell>
          <cell r="N411" t="str">
            <v>1000個程度</v>
          </cell>
          <cell r="O411" t="str">
            <v>個</v>
          </cell>
          <cell r="P411" t="str">
            <v>*10</v>
          </cell>
          <cell r="Q411">
            <v>153100010253</v>
          </cell>
        </row>
        <row r="412">
          <cell r="A412">
            <v>393</v>
          </cell>
          <cell r="B412" t="str">
            <v>材料</v>
          </cell>
          <cell r="C412" t="str">
            <v>大型積ブロック 控５００ｍｍ</v>
          </cell>
          <cell r="D412" t="str">
            <v>ｍ２</v>
          </cell>
          <cell r="E412">
            <v>13800</v>
          </cell>
          <cell r="F412" t="str">
            <v>単位換算後の価格</v>
          </cell>
          <cell r="H412" t="str">
            <v>積算資料</v>
          </cell>
          <cell r="I412">
            <v>201704</v>
          </cell>
          <cell r="J412">
            <v>484</v>
          </cell>
          <cell r="K412">
            <v>13800</v>
          </cell>
          <cell r="L412" t="str">
            <v>東京</v>
          </cell>
          <cell r="M412" t="str">
            <v>①②</v>
          </cell>
          <cell r="N412" t="str">
            <v>1000m2程度</v>
          </cell>
          <cell r="O412" t="str">
            <v>個</v>
          </cell>
          <cell r="P412" t="str">
            <v>*1</v>
          </cell>
          <cell r="Q412">
            <v>153250010010</v>
          </cell>
        </row>
        <row r="413">
          <cell r="A413">
            <v>394</v>
          </cell>
          <cell r="B413" t="str">
            <v>材料</v>
          </cell>
          <cell r="C413" t="str">
            <v>平ブロック 厚さ１００ｍｍ</v>
          </cell>
          <cell r="D413" t="str">
            <v>ｍ２</v>
          </cell>
          <cell r="E413">
            <v>3660</v>
          </cell>
          <cell r="H413" t="str">
            <v>積算資料</v>
          </cell>
          <cell r="I413">
            <v>201704</v>
          </cell>
          <cell r="J413">
            <v>488</v>
          </cell>
          <cell r="K413">
            <v>3660</v>
          </cell>
          <cell r="L413" t="str">
            <v>東京</v>
          </cell>
          <cell r="M413" t="str">
            <v>①②</v>
          </cell>
          <cell r="N413" t="str">
            <v>250m2程度</v>
          </cell>
          <cell r="O413" t="str">
            <v>ｍ２</v>
          </cell>
          <cell r="Q413">
            <v>153310050100</v>
          </cell>
        </row>
        <row r="414">
          <cell r="A414">
            <v>395</v>
          </cell>
          <cell r="B414" t="str">
            <v>材料</v>
          </cell>
          <cell r="C414" t="str">
            <v>連節ブロック 厚さ２２０ｍｍ</v>
          </cell>
          <cell r="D414" t="str">
            <v>ｍ２</v>
          </cell>
          <cell r="E414">
            <v>5200</v>
          </cell>
          <cell r="H414" t="str">
            <v>積算資料</v>
          </cell>
          <cell r="I414">
            <v>201704</v>
          </cell>
          <cell r="J414">
            <v>489</v>
          </cell>
          <cell r="K414">
            <v>5200</v>
          </cell>
          <cell r="L414" t="str">
            <v>東京</v>
          </cell>
          <cell r="M414" t="str">
            <v>①②</v>
          </cell>
          <cell r="N414" t="str">
            <v>250m2程度</v>
          </cell>
          <cell r="O414" t="str">
            <v>ｍ２</v>
          </cell>
          <cell r="Q414">
            <v>153330010020</v>
          </cell>
        </row>
        <row r="415">
          <cell r="A415">
            <v>396</v>
          </cell>
          <cell r="B415" t="str">
            <v>材料</v>
          </cell>
          <cell r="C415" t="str">
            <v>コンクリート擁壁 宅認（ｑ＝１０ｋＮ／ｍ２）１０００型（Ｌ＝２．０ｍ）</v>
          </cell>
          <cell r="D415" t="str">
            <v>個</v>
          </cell>
          <cell r="E415">
            <v>34900</v>
          </cell>
          <cell r="H415" t="str">
            <v>積算資料</v>
          </cell>
          <cell r="I415">
            <v>201704</v>
          </cell>
          <cell r="J415">
            <v>506</v>
          </cell>
          <cell r="K415">
            <v>34900</v>
          </cell>
          <cell r="L415" t="str">
            <v>東京</v>
          </cell>
          <cell r="M415" t="str">
            <v>①②</v>
          </cell>
          <cell r="N415" t="str">
            <v>100t程度</v>
          </cell>
          <cell r="O415" t="str">
            <v>個</v>
          </cell>
          <cell r="Q415">
            <v>150783000100</v>
          </cell>
        </row>
        <row r="416">
          <cell r="A416">
            <v>397</v>
          </cell>
          <cell r="B416" t="str">
            <v>材料</v>
          </cell>
          <cell r="C416" t="str">
            <v>コンクリート擁壁 宅認（ｑ＝１０ｋＮ／ｍ２）１６００型（Ｌ＝２．０ｍ）</v>
          </cell>
          <cell r="D416" t="str">
            <v>個</v>
          </cell>
          <cell r="E416">
            <v>64800</v>
          </cell>
          <cell r="H416" t="str">
            <v>積算資料</v>
          </cell>
          <cell r="I416">
            <v>201704</v>
          </cell>
          <cell r="J416">
            <v>506</v>
          </cell>
          <cell r="K416">
            <v>64800</v>
          </cell>
          <cell r="L416" t="str">
            <v>東京</v>
          </cell>
          <cell r="M416" t="str">
            <v>①②</v>
          </cell>
          <cell r="N416" t="str">
            <v>100t程度</v>
          </cell>
          <cell r="O416" t="str">
            <v>個</v>
          </cell>
          <cell r="Q416">
            <v>150783000160</v>
          </cell>
        </row>
        <row r="417">
          <cell r="A417">
            <v>398</v>
          </cell>
          <cell r="B417" t="str">
            <v>材料</v>
          </cell>
          <cell r="C417" t="str">
            <v>コンクリート擁壁 宅認（ｑ＝１０ｋＮ／ｍ２）２５００型（Ｌ＝２．０ｍ）</v>
          </cell>
          <cell r="D417" t="str">
            <v>個</v>
          </cell>
          <cell r="E417">
            <v>120000</v>
          </cell>
          <cell r="H417" t="str">
            <v>積算資料</v>
          </cell>
          <cell r="I417">
            <v>201704</v>
          </cell>
          <cell r="J417">
            <v>506</v>
          </cell>
          <cell r="K417">
            <v>120000</v>
          </cell>
          <cell r="L417" t="str">
            <v>東京</v>
          </cell>
          <cell r="M417" t="str">
            <v>①②</v>
          </cell>
          <cell r="N417" t="str">
            <v>100t程度</v>
          </cell>
          <cell r="O417" t="str">
            <v>個</v>
          </cell>
          <cell r="Q417">
            <v>150783000250</v>
          </cell>
        </row>
        <row r="418">
          <cell r="A418">
            <v>399</v>
          </cell>
          <cell r="B418" t="str">
            <v>材料</v>
          </cell>
          <cell r="C418" t="str">
            <v>コンクリート擁壁     ハイタッチウォール宅認（ｑ＝１０ｋＮ／ｍ２）４２５０型（Ｌ＝２．０ｍ）</v>
          </cell>
          <cell r="D418" t="str">
            <v>個</v>
          </cell>
          <cell r="E418">
            <v>326000</v>
          </cell>
          <cell r="H418" t="str">
            <v>積算資料</v>
          </cell>
          <cell r="I418">
            <v>201704</v>
          </cell>
          <cell r="J418">
            <v>506</v>
          </cell>
          <cell r="K418">
            <v>326000</v>
          </cell>
          <cell r="L418" t="str">
            <v>東京</v>
          </cell>
          <cell r="M418" t="str">
            <v>①②</v>
          </cell>
          <cell r="N418" t="str">
            <v>100t程度</v>
          </cell>
          <cell r="O418" t="str">
            <v>個</v>
          </cell>
          <cell r="Q418">
            <v>150783000425</v>
          </cell>
        </row>
        <row r="419">
          <cell r="A419">
            <v>400</v>
          </cell>
          <cell r="B419" t="str">
            <v>材料</v>
          </cell>
          <cell r="C419" t="str">
            <v>土木安定シート・ネット ナイロン・ポリエステル系 １４７０Ｎ／３ｃｍ</v>
          </cell>
          <cell r="D419" t="str">
            <v>ｍ２</v>
          </cell>
          <cell r="E419">
            <v>380</v>
          </cell>
          <cell r="H419" t="str">
            <v>積算資料</v>
          </cell>
          <cell r="I419">
            <v>201704</v>
          </cell>
          <cell r="J419">
            <v>523</v>
          </cell>
          <cell r="K419">
            <v>380</v>
          </cell>
          <cell r="L419" t="str">
            <v>全国Ⅰ（注５）</v>
          </cell>
          <cell r="M419" t="str">
            <v>③</v>
          </cell>
          <cell r="N419" t="str">
            <v>1000m2程度</v>
          </cell>
          <cell r="O419" t="str">
            <v>ｍ２</v>
          </cell>
          <cell r="Q419">
            <v>271101010015</v>
          </cell>
        </row>
        <row r="420">
          <cell r="A420">
            <v>401</v>
          </cell>
          <cell r="B420" t="str">
            <v>材料</v>
          </cell>
          <cell r="C420" t="str">
            <v>被覆シート 長繊維不織布 ２４５Ｎ／５ｃｍ</v>
          </cell>
          <cell r="D420" t="str">
            <v>ｍ２</v>
          </cell>
          <cell r="E420">
            <v>220</v>
          </cell>
          <cell r="H420" t="str">
            <v>積算資料</v>
          </cell>
          <cell r="I420">
            <v>201704</v>
          </cell>
          <cell r="J420">
            <v>523</v>
          </cell>
          <cell r="K420">
            <v>220</v>
          </cell>
          <cell r="L420" t="str">
            <v>全国Ⅰ（注５）</v>
          </cell>
          <cell r="M420" t="str">
            <v>③</v>
          </cell>
          <cell r="N420" t="str">
            <v>1000m2程度</v>
          </cell>
          <cell r="O420" t="str">
            <v>ｍ２</v>
          </cell>
          <cell r="Q420">
            <v>271102010025</v>
          </cell>
        </row>
        <row r="421">
          <cell r="A421">
            <v>402</v>
          </cell>
          <cell r="B421" t="str">
            <v>材料</v>
          </cell>
          <cell r="C421" t="str">
            <v>吸出し防止材 合繊不織布 ｔ＝１０ｍｍ ９．８ｋＮ／ｍ</v>
          </cell>
          <cell r="D421" t="str">
            <v>ｍ２</v>
          </cell>
          <cell r="E421">
            <v>540</v>
          </cell>
          <cell r="H421" t="str">
            <v>積算資料</v>
          </cell>
          <cell r="I421">
            <v>201704</v>
          </cell>
          <cell r="J421">
            <v>524</v>
          </cell>
          <cell r="K421">
            <v>540</v>
          </cell>
          <cell r="L421" t="str">
            <v>全国Ⅰ（注５）</v>
          </cell>
          <cell r="M421" t="str">
            <v>③</v>
          </cell>
          <cell r="N421" t="str">
            <v>1000m2程度</v>
          </cell>
          <cell r="O421" t="str">
            <v>ｍ２</v>
          </cell>
          <cell r="Q421">
            <v>271105070050</v>
          </cell>
        </row>
        <row r="422">
          <cell r="A422">
            <v>403</v>
          </cell>
          <cell r="B422" t="str">
            <v>材料</v>
          </cell>
          <cell r="C422" t="str">
            <v>遮水シート 厚１．０＋１０．０ｍｍ</v>
          </cell>
          <cell r="D422" t="str">
            <v>ｍ２</v>
          </cell>
          <cell r="E422">
            <v>2070</v>
          </cell>
          <cell r="H422" t="str">
            <v>積算資料</v>
          </cell>
          <cell r="I422">
            <v>201704</v>
          </cell>
          <cell r="J422">
            <v>525</v>
          </cell>
          <cell r="K422">
            <v>2070</v>
          </cell>
          <cell r="L422" t="str">
            <v>全国Ⅰ（注５）</v>
          </cell>
          <cell r="M422" t="str">
            <v>③</v>
          </cell>
          <cell r="N422" t="str">
            <v>1000m2程度</v>
          </cell>
          <cell r="O422" t="str">
            <v>ｍ２</v>
          </cell>
          <cell r="Q422">
            <v>271125000010</v>
          </cell>
        </row>
        <row r="423">
          <cell r="A423">
            <v>404</v>
          </cell>
          <cell r="B423" t="str">
            <v>材料</v>
          </cell>
          <cell r="C423" t="str">
            <v>止水シート ｔ＝１ｍｍ</v>
          </cell>
          <cell r="D423" t="str">
            <v>ｍ２</v>
          </cell>
          <cell r="E423">
            <v>2070</v>
          </cell>
          <cell r="H423" t="str">
            <v>積算資料</v>
          </cell>
          <cell r="I423">
            <v>201704</v>
          </cell>
          <cell r="J423">
            <v>525</v>
          </cell>
          <cell r="K423">
            <v>2070</v>
          </cell>
          <cell r="L423" t="str">
            <v>全国Ⅰ（注５）</v>
          </cell>
          <cell r="M423" t="str">
            <v>③</v>
          </cell>
          <cell r="N423" t="str">
            <v>1000m2程度</v>
          </cell>
          <cell r="O423" t="str">
            <v>ｍ２</v>
          </cell>
          <cell r="Q423">
            <v>271125000010</v>
          </cell>
        </row>
        <row r="424">
          <cell r="A424">
            <v>405</v>
          </cell>
          <cell r="B424" t="str">
            <v>材料</v>
          </cell>
          <cell r="C424" t="str">
            <v>セメント系固化材 一般軟弱土用・フレコン・１トンパック</v>
          </cell>
          <cell r="D424" t="str">
            <v>ｔ</v>
          </cell>
          <cell r="E424">
            <v>12400</v>
          </cell>
          <cell r="H424" t="str">
            <v>積算資料</v>
          </cell>
          <cell r="I424">
            <v>201704</v>
          </cell>
          <cell r="J424">
            <v>527</v>
          </cell>
          <cell r="K424">
            <v>12400</v>
          </cell>
          <cell r="L424" t="str">
            <v>東京</v>
          </cell>
          <cell r="M424" t="str">
            <v>②③</v>
          </cell>
          <cell r="N424" t="str">
            <v>300～1000t程度</v>
          </cell>
          <cell r="O424" t="str">
            <v>ｔ</v>
          </cell>
          <cell r="Q424">
            <v>331601000020</v>
          </cell>
        </row>
        <row r="425">
          <cell r="A425">
            <v>406</v>
          </cell>
          <cell r="B425" t="str">
            <v>材料</v>
          </cell>
          <cell r="C425" t="str">
            <v>ベントナイト ２５ｋｇ／袋 メッシュ２００</v>
          </cell>
          <cell r="D425" t="str">
            <v>袋</v>
          </cell>
          <cell r="E425">
            <v>605</v>
          </cell>
          <cell r="F425" t="str">
            <v>単位換算後の価格</v>
          </cell>
          <cell r="H425" t="str">
            <v>積算資料</v>
          </cell>
          <cell r="I425">
            <v>201704</v>
          </cell>
          <cell r="J425">
            <v>531</v>
          </cell>
          <cell r="K425">
            <v>24200</v>
          </cell>
          <cell r="L425" t="str">
            <v>東京</v>
          </cell>
          <cell r="M425" t="str">
            <v>①②</v>
          </cell>
          <cell r="N425" t="str">
            <v>10～20t程度</v>
          </cell>
          <cell r="O425" t="str">
            <v>ｔ</v>
          </cell>
          <cell r="P425" t="str">
            <v>/1000*25</v>
          </cell>
          <cell r="Q425">
            <v>331410073005</v>
          </cell>
        </row>
        <row r="426">
          <cell r="A426">
            <v>407</v>
          </cell>
          <cell r="B426" t="str">
            <v>材料</v>
          </cell>
          <cell r="C426" t="str">
            <v>起泡剤 アルミ粉</v>
          </cell>
          <cell r="D426" t="str">
            <v>ｋｇ</v>
          </cell>
          <cell r="F426" t="str">
            <v>未掲載</v>
          </cell>
        </row>
        <row r="427">
          <cell r="A427">
            <v>408</v>
          </cell>
          <cell r="B427" t="str">
            <v>材料</v>
          </cell>
          <cell r="C427" t="str">
            <v>繊維材 モルタル添加剤</v>
          </cell>
          <cell r="D427" t="str">
            <v>ｋｇ</v>
          </cell>
          <cell r="E427">
            <v>297</v>
          </cell>
          <cell r="H427" t="str">
            <v>積算資料</v>
          </cell>
          <cell r="I427">
            <v>201704</v>
          </cell>
          <cell r="J427">
            <v>196</v>
          </cell>
          <cell r="K427">
            <v>297</v>
          </cell>
          <cell r="L427" t="str">
            <v>全国Ⅰ（注５）</v>
          </cell>
          <cell r="M427" t="str">
            <v>①②</v>
          </cell>
          <cell r="N427" t="str">
            <v>5t程度</v>
          </cell>
          <cell r="O427" t="str">
            <v>ｋｇ</v>
          </cell>
          <cell r="Q427">
            <v>144057094010</v>
          </cell>
        </row>
        <row r="428">
          <cell r="A428">
            <v>409</v>
          </cell>
          <cell r="B428" t="str">
            <v>材料</v>
          </cell>
          <cell r="C428" t="str">
            <v>注入材（各種配合）一式</v>
          </cell>
          <cell r="D428" t="str">
            <v>ｍ３</v>
          </cell>
          <cell r="F428" t="str">
            <v>内訳は連番409-1～409-4</v>
          </cell>
        </row>
        <row r="429">
          <cell r="A429">
            <v>409.1</v>
          </cell>
          <cell r="B429" t="str">
            <v>材料</v>
          </cell>
          <cell r="C429" t="str">
            <v>セメント 高炉Ｂ ２５ｋｇ袋入 （０．２０８ｔ／ｍ３）</v>
          </cell>
          <cell r="D429" t="str">
            <v>ｍ３</v>
          </cell>
          <cell r="E429">
            <v>3577.6</v>
          </cell>
          <cell r="F429" t="str">
            <v>単位換算後の価格</v>
          </cell>
          <cell r="H429" t="str">
            <v>積算資料</v>
          </cell>
          <cell r="I429">
            <v>201704</v>
          </cell>
          <cell r="J429">
            <v>75</v>
          </cell>
          <cell r="K429">
            <v>430</v>
          </cell>
          <cell r="L429" t="str">
            <v>東京</v>
          </cell>
          <cell r="M429" t="str">
            <v>②③</v>
          </cell>
          <cell r="N429" t="str">
            <v>20t(800袋)～60t(2400袋)程度</v>
          </cell>
          <cell r="O429" t="str">
            <v>袋</v>
          </cell>
          <cell r="P429" t="str">
            <v>/25*1000*0.208</v>
          </cell>
          <cell r="Q429">
            <v>140000130020</v>
          </cell>
        </row>
        <row r="430">
          <cell r="A430">
            <v>409.2</v>
          </cell>
          <cell r="B430" t="str">
            <v>材料</v>
          </cell>
          <cell r="C430" t="str">
            <v>ベントナイト ２５ｋｇ／袋 メッシュ２００ （８．３２袋／ｍ３）</v>
          </cell>
          <cell r="D430" t="str">
            <v>ｍ３</v>
          </cell>
          <cell r="E430">
            <v>5033.6</v>
          </cell>
          <cell r="F430" t="str">
            <v>単位換算後の価格</v>
          </cell>
          <cell r="H430" t="str">
            <v>積算資料</v>
          </cell>
          <cell r="I430">
            <v>201704</v>
          </cell>
          <cell r="J430">
            <v>531</v>
          </cell>
          <cell r="K430">
            <v>24200</v>
          </cell>
          <cell r="L430" t="str">
            <v>東京</v>
          </cell>
          <cell r="M430" t="str">
            <v>①②</v>
          </cell>
          <cell r="N430" t="str">
            <v>10～20t程度</v>
          </cell>
          <cell r="O430" t="str">
            <v>ｔ</v>
          </cell>
          <cell r="P430" t="str">
            <v>/1000*25*8.32</v>
          </cell>
          <cell r="Q430">
            <v>331410073005</v>
          </cell>
        </row>
        <row r="431">
          <cell r="A431">
            <v>409.3</v>
          </cell>
          <cell r="B431" t="str">
            <v>材料</v>
          </cell>
          <cell r="C431" t="str">
            <v>起泡剤 アルミ粉 （０．０４２ｋｇ／ｍ３）</v>
          </cell>
          <cell r="D431" t="str">
            <v>ｍ３</v>
          </cell>
          <cell r="F431" t="str">
            <v>未掲載</v>
          </cell>
        </row>
        <row r="432">
          <cell r="A432">
            <v>409.4</v>
          </cell>
          <cell r="B432" t="str">
            <v>材料</v>
          </cell>
          <cell r="C432" t="str">
            <v>繊維材 モルタル添加剤 （１０．４ｋｇ／ｍ３）</v>
          </cell>
          <cell r="D432" t="str">
            <v>ｍ３</v>
          </cell>
          <cell r="E432">
            <v>3088.8</v>
          </cell>
          <cell r="F432" t="str">
            <v>単位換算後の価格</v>
          </cell>
          <cell r="H432" t="str">
            <v>積算資料</v>
          </cell>
          <cell r="I432">
            <v>201704</v>
          </cell>
          <cell r="J432">
            <v>196</v>
          </cell>
          <cell r="K432">
            <v>297</v>
          </cell>
          <cell r="L432" t="str">
            <v>全国Ⅰ（注５）</v>
          </cell>
          <cell r="M432" t="str">
            <v>①②</v>
          </cell>
          <cell r="N432" t="str">
            <v>5t程度</v>
          </cell>
          <cell r="O432" t="str">
            <v>ｋｇ</v>
          </cell>
          <cell r="P432" t="str">
            <v>*10.4</v>
          </cell>
          <cell r="Q432">
            <v>144057094010</v>
          </cell>
        </row>
        <row r="433">
          <cell r="A433">
            <v>410</v>
          </cell>
          <cell r="B433" t="str">
            <v>材料</v>
          </cell>
          <cell r="C433" t="str">
            <v>塩ビ止水板 ＣＦ 幅２００×厚さ５ｍｍ</v>
          </cell>
          <cell r="D433" t="str">
            <v>ｍ</v>
          </cell>
          <cell r="E433">
            <v>860</v>
          </cell>
          <cell r="H433" t="str">
            <v>積算資料</v>
          </cell>
          <cell r="I433">
            <v>201704</v>
          </cell>
          <cell r="J433">
            <v>533</v>
          </cell>
          <cell r="K433">
            <v>860</v>
          </cell>
          <cell r="L433" t="str">
            <v>全国Ⅱ（注６）</v>
          </cell>
          <cell r="M433" t="str">
            <v>①②</v>
          </cell>
          <cell r="N433" t="str">
            <v>500m程度</v>
          </cell>
          <cell r="O433" t="str">
            <v>ｍ</v>
          </cell>
          <cell r="Q433">
            <v>333101030205</v>
          </cell>
        </row>
        <row r="434">
          <cell r="A434">
            <v>411</v>
          </cell>
          <cell r="B434" t="str">
            <v>材料</v>
          </cell>
          <cell r="C434" t="str">
            <v>瀝青繊維質目地板 厚さ１０ｍｍ</v>
          </cell>
          <cell r="D434" t="str">
            <v>ｍ２</v>
          </cell>
          <cell r="E434">
            <v>1050</v>
          </cell>
          <cell r="H434" t="str">
            <v>積算資料</v>
          </cell>
          <cell r="I434">
            <v>201704</v>
          </cell>
          <cell r="J434">
            <v>534</v>
          </cell>
          <cell r="K434">
            <v>1050</v>
          </cell>
          <cell r="L434" t="str">
            <v>全国Ⅰ（注５）</v>
          </cell>
          <cell r="M434" t="str">
            <v>①②</v>
          </cell>
          <cell r="N434" t="str">
            <v>1000m2程度</v>
          </cell>
          <cell r="O434" t="str">
            <v>ｍ２</v>
          </cell>
          <cell r="Q434">
            <v>333203200010</v>
          </cell>
        </row>
        <row r="435">
          <cell r="A435">
            <v>412</v>
          </cell>
          <cell r="B435" t="str">
            <v>材料</v>
          </cell>
          <cell r="C435" t="str">
            <v>サツキツツジ 樹高３０ｃｍ 枝張０．４ｍ</v>
          </cell>
          <cell r="D435" t="str">
            <v>本</v>
          </cell>
          <cell r="E435">
            <v>660</v>
          </cell>
          <cell r="H435" t="str">
            <v>積算資料</v>
          </cell>
          <cell r="I435">
            <v>201704</v>
          </cell>
          <cell r="J435">
            <v>554</v>
          </cell>
          <cell r="K435">
            <v>660</v>
          </cell>
          <cell r="L435" t="str">
            <v>東京</v>
          </cell>
          <cell r="M435" t="str">
            <v>③</v>
          </cell>
          <cell r="N435" t="str">
            <v>100本程度</v>
          </cell>
          <cell r="O435" t="str">
            <v>本</v>
          </cell>
          <cell r="Q435">
            <v>340403010030</v>
          </cell>
        </row>
        <row r="436">
          <cell r="A436">
            <v>413</v>
          </cell>
          <cell r="B436" t="str">
            <v>材料</v>
          </cell>
          <cell r="C436" t="str">
            <v>野芝</v>
          </cell>
          <cell r="D436" t="str">
            <v>ｍ２</v>
          </cell>
          <cell r="E436">
            <v>450</v>
          </cell>
          <cell r="H436" t="str">
            <v>積算資料</v>
          </cell>
          <cell r="I436">
            <v>201704</v>
          </cell>
          <cell r="J436">
            <v>563</v>
          </cell>
          <cell r="K436">
            <v>450</v>
          </cell>
          <cell r="L436" t="str">
            <v>東京</v>
          </cell>
          <cell r="M436" t="str">
            <v>②</v>
          </cell>
          <cell r="N436" t="str">
            <v>1000m2程度</v>
          </cell>
          <cell r="O436" t="str">
            <v>ｍ２</v>
          </cell>
          <cell r="Q436">
            <v>342101010110</v>
          </cell>
        </row>
        <row r="437">
          <cell r="A437">
            <v>414</v>
          </cell>
          <cell r="B437" t="str">
            <v>材料</v>
          </cell>
          <cell r="C437" t="str">
            <v>種子（野芝） 発芽促進剤処理済</v>
          </cell>
          <cell r="D437" t="str">
            <v>ｋｇ</v>
          </cell>
          <cell r="E437">
            <v>13100</v>
          </cell>
          <cell r="H437" t="str">
            <v>積算資料</v>
          </cell>
          <cell r="I437">
            <v>201704</v>
          </cell>
          <cell r="J437">
            <v>563</v>
          </cell>
          <cell r="K437">
            <v>13100</v>
          </cell>
          <cell r="L437" t="str">
            <v>全国Ⅰ（注５）</v>
          </cell>
          <cell r="M437" t="str">
            <v>③</v>
          </cell>
          <cell r="N437" t="str">
            <v>22.5kg原袋程度</v>
          </cell>
          <cell r="O437" t="str">
            <v>ｋｇ</v>
          </cell>
          <cell r="Q437">
            <v>342200050100</v>
          </cell>
        </row>
        <row r="438">
          <cell r="A438">
            <v>415</v>
          </cell>
          <cell r="B438" t="str">
            <v>材料</v>
          </cell>
          <cell r="C438" t="str">
            <v>張芝 幅１００ｃｍ ワラ付</v>
          </cell>
          <cell r="D438" t="str">
            <v>ｍ２</v>
          </cell>
          <cell r="E438">
            <v>200</v>
          </cell>
          <cell r="H438" t="str">
            <v>積算資料</v>
          </cell>
          <cell r="I438">
            <v>201704</v>
          </cell>
          <cell r="J438">
            <v>564</v>
          </cell>
          <cell r="K438">
            <v>200</v>
          </cell>
          <cell r="L438" t="str">
            <v>全国</v>
          </cell>
          <cell r="M438" t="str">
            <v>①②</v>
          </cell>
          <cell r="N438" t="str">
            <v>施工規模3000m2程度</v>
          </cell>
          <cell r="O438" t="str">
            <v>ｍ２</v>
          </cell>
          <cell r="Q438">
            <v>342409010060</v>
          </cell>
        </row>
        <row r="439">
          <cell r="A439">
            <v>416</v>
          </cell>
          <cell r="B439" t="str">
            <v>材料</v>
          </cell>
          <cell r="C439" t="str">
            <v>肥料 高度化成肥料 Ｎ：Ｐ：Ｋ＝１５：１５：１５</v>
          </cell>
          <cell r="D439" t="str">
            <v>ｋｇ</v>
          </cell>
          <cell r="E439">
            <v>118</v>
          </cell>
          <cell r="F439" t="str">
            <v>単位換算後の価格</v>
          </cell>
          <cell r="H439" t="str">
            <v>積算資料</v>
          </cell>
          <cell r="I439">
            <v>201704</v>
          </cell>
          <cell r="J439">
            <v>568</v>
          </cell>
          <cell r="K439">
            <v>2360</v>
          </cell>
          <cell r="L439" t="str">
            <v>東京</v>
          </cell>
          <cell r="M439" t="str">
            <v>②③</v>
          </cell>
          <cell r="N439" t="str">
            <v>100袋程度</v>
          </cell>
          <cell r="O439" t="str">
            <v>袋</v>
          </cell>
          <cell r="P439" t="str">
            <v>/20</v>
          </cell>
          <cell r="Q439">
            <v>343241010010</v>
          </cell>
        </row>
        <row r="440">
          <cell r="A440">
            <v>417</v>
          </cell>
          <cell r="B440" t="str">
            <v>材料</v>
          </cell>
          <cell r="C440" t="str">
            <v>金網柵 Ｈ２０００ アングル型 ビニル被覆 Ｖ－ＧＳ２ ３．２×５０</v>
          </cell>
          <cell r="D440" t="str">
            <v>ｍ</v>
          </cell>
          <cell r="E440">
            <v>4460</v>
          </cell>
          <cell r="H440" t="str">
            <v>積算資料</v>
          </cell>
          <cell r="I440">
            <v>201704</v>
          </cell>
          <cell r="J440">
            <v>644</v>
          </cell>
          <cell r="K440">
            <v>4460</v>
          </cell>
          <cell r="L440" t="str">
            <v>全国Ⅰ（注５）</v>
          </cell>
          <cell r="M440" t="str">
            <v>③</v>
          </cell>
          <cell r="N440" t="str">
            <v>100m程度</v>
          </cell>
          <cell r="O440" t="str">
            <v>ｍ</v>
          </cell>
          <cell r="Q440">
            <v>512132021020</v>
          </cell>
        </row>
        <row r="441">
          <cell r="A441">
            <v>418</v>
          </cell>
          <cell r="B441" t="str">
            <v>材料</v>
          </cell>
          <cell r="C441" t="str">
            <v>基礎ブロック フェンス用ブロック １８×５５×４５（ｃｍ）</v>
          </cell>
          <cell r="D441" t="str">
            <v>個</v>
          </cell>
          <cell r="E441">
            <v>1780</v>
          </cell>
          <cell r="H441" t="str">
            <v>積算資料</v>
          </cell>
          <cell r="I441">
            <v>201704</v>
          </cell>
          <cell r="J441">
            <v>649</v>
          </cell>
          <cell r="K441">
            <v>1780</v>
          </cell>
          <cell r="L441" t="str">
            <v>東京</v>
          </cell>
          <cell r="M441" t="str">
            <v>①</v>
          </cell>
          <cell r="N441" t="str">
            <v>50個程度</v>
          </cell>
          <cell r="O441" t="str">
            <v>個</v>
          </cell>
          <cell r="Q441">
            <v>512900020120</v>
          </cell>
        </row>
        <row r="442">
          <cell r="A442">
            <v>419</v>
          </cell>
          <cell r="B442" t="str">
            <v>材料</v>
          </cell>
          <cell r="C442" t="str">
            <v>管路材 ポリエチレン被覆軽量鋼管 φ５０ｍｍ</v>
          </cell>
          <cell r="D442" t="str">
            <v>ｍ</v>
          </cell>
          <cell r="E442">
            <v>2509.09</v>
          </cell>
          <cell r="F442" t="str">
            <v>単位換算後の価格</v>
          </cell>
          <cell r="H442" t="str">
            <v>積算資料</v>
          </cell>
          <cell r="I442">
            <v>201704</v>
          </cell>
          <cell r="J442">
            <v>698</v>
          </cell>
          <cell r="K442">
            <v>13800</v>
          </cell>
          <cell r="L442" t="str">
            <v>全国Ⅰ（注５）</v>
          </cell>
          <cell r="M442" t="str">
            <v>②</v>
          </cell>
          <cell r="N442" t="str">
            <v>2t程度</v>
          </cell>
          <cell r="O442" t="str">
            <v>本</v>
          </cell>
          <cell r="P442" t="str">
            <v>/5.5</v>
          </cell>
          <cell r="Q442">
            <v>79280010010</v>
          </cell>
        </row>
        <row r="443">
          <cell r="A443">
            <v>420</v>
          </cell>
          <cell r="B443" t="str">
            <v>材料</v>
          </cell>
          <cell r="C443" t="str">
            <v>管路材 ポリエチレン被覆軽量鋼管 φ１００ｍｍ</v>
          </cell>
          <cell r="D443" t="str">
            <v>ｍ</v>
          </cell>
          <cell r="E443">
            <v>5327.27</v>
          </cell>
          <cell r="F443" t="str">
            <v>単位換算後の価格</v>
          </cell>
          <cell r="H443" t="str">
            <v>積算資料</v>
          </cell>
          <cell r="I443">
            <v>201704</v>
          </cell>
          <cell r="J443">
            <v>698</v>
          </cell>
          <cell r="K443">
            <v>29300</v>
          </cell>
          <cell r="L443" t="str">
            <v>全国Ⅰ（注５）</v>
          </cell>
          <cell r="M443" t="str">
            <v>②</v>
          </cell>
          <cell r="N443" t="str">
            <v>2t程度</v>
          </cell>
          <cell r="O443" t="str">
            <v>本</v>
          </cell>
          <cell r="P443" t="str">
            <v>/5.5</v>
          </cell>
          <cell r="Q443">
            <v>79280010030</v>
          </cell>
        </row>
        <row r="444">
          <cell r="A444">
            <v>421</v>
          </cell>
          <cell r="B444" t="str">
            <v>材料</v>
          </cell>
          <cell r="C444" t="str">
            <v>管路材 直管 φ１００ｍｍ（ＳＵＤⅡ－Ｖ管）</v>
          </cell>
          <cell r="D444" t="str">
            <v>ｍ</v>
          </cell>
          <cell r="E444">
            <v>1148</v>
          </cell>
          <cell r="F444" t="str">
            <v>単位換算後の価格</v>
          </cell>
          <cell r="H444" t="str">
            <v>積算資料</v>
          </cell>
          <cell r="I444">
            <v>201704</v>
          </cell>
          <cell r="J444">
            <v>698</v>
          </cell>
          <cell r="K444">
            <v>5740</v>
          </cell>
          <cell r="L444" t="str">
            <v>全国Ⅰ（注５）</v>
          </cell>
          <cell r="M444" t="str">
            <v>②</v>
          </cell>
          <cell r="N444" t="str">
            <v>1000m程度</v>
          </cell>
          <cell r="O444" t="str">
            <v>本</v>
          </cell>
          <cell r="P444" t="str">
            <v>/5</v>
          </cell>
          <cell r="Q444">
            <v>72450010020</v>
          </cell>
        </row>
        <row r="445">
          <cell r="A445">
            <v>422</v>
          </cell>
          <cell r="B445" t="str">
            <v>材料</v>
          </cell>
          <cell r="C445" t="str">
            <v>管路材 直管 φ１５０ｍｍ（フリーアクセス－Ｖ管）</v>
          </cell>
          <cell r="D445" t="str">
            <v>ｍ</v>
          </cell>
          <cell r="E445">
            <v>2240</v>
          </cell>
          <cell r="F445" t="str">
            <v>単位換算後の価格</v>
          </cell>
          <cell r="H445" t="str">
            <v>積算資料</v>
          </cell>
          <cell r="I445">
            <v>201704</v>
          </cell>
          <cell r="J445">
            <v>698</v>
          </cell>
          <cell r="K445">
            <v>11200</v>
          </cell>
          <cell r="L445" t="str">
            <v>全国Ⅰ（注５）</v>
          </cell>
          <cell r="M445" t="str">
            <v>②</v>
          </cell>
          <cell r="N445" t="str">
            <v>1000m程度</v>
          </cell>
          <cell r="O445" t="str">
            <v>本</v>
          </cell>
          <cell r="P445" t="str">
            <v>/5</v>
          </cell>
          <cell r="Q445">
            <v>72450010010</v>
          </cell>
        </row>
        <row r="446">
          <cell r="A446">
            <v>423</v>
          </cell>
          <cell r="B446" t="str">
            <v>材料</v>
          </cell>
          <cell r="C446" t="str">
            <v>管路材 直管 φ２００ｍｍ（ボディ－Ｖ管）</v>
          </cell>
          <cell r="D446" t="str">
            <v>ｍ</v>
          </cell>
          <cell r="F446" t="str">
            <v>未掲載</v>
          </cell>
        </row>
        <row r="447">
          <cell r="A447">
            <v>424</v>
          </cell>
          <cell r="B447" t="str">
            <v>材料</v>
          </cell>
          <cell r="C447" t="str">
            <v>管路材 直管 φ２５０ｍｍ（ボディ－Ｖ管）</v>
          </cell>
          <cell r="D447" t="str">
            <v>ｍ</v>
          </cell>
          <cell r="F447" t="str">
            <v>未掲載</v>
          </cell>
        </row>
        <row r="448">
          <cell r="A448">
            <v>425</v>
          </cell>
          <cell r="B448" t="str">
            <v>材料</v>
          </cell>
          <cell r="C448" t="str">
            <v>管路材 多条管 φ１００ｍｍ</v>
          </cell>
          <cell r="D448" t="str">
            <v>ｍ</v>
          </cell>
          <cell r="E448">
            <v>2114.28</v>
          </cell>
          <cell r="F448" t="str">
            <v>単位換算後の価格</v>
          </cell>
          <cell r="H448" t="str">
            <v>積算資料</v>
          </cell>
          <cell r="I448">
            <v>201704</v>
          </cell>
          <cell r="J448">
            <v>697</v>
          </cell>
          <cell r="K448">
            <v>11100</v>
          </cell>
          <cell r="L448" t="str">
            <v>全国Ⅱ（注６）</v>
          </cell>
          <cell r="M448" t="str">
            <v>②</v>
          </cell>
          <cell r="N448" t="str">
            <v>7000m程度</v>
          </cell>
          <cell r="O448" t="str">
            <v>本</v>
          </cell>
          <cell r="P448" t="str">
            <v>/5.25</v>
          </cell>
          <cell r="Q448">
            <v>72930300040</v>
          </cell>
        </row>
        <row r="449">
          <cell r="A449">
            <v>426</v>
          </cell>
          <cell r="B449" t="str">
            <v>材料</v>
          </cell>
          <cell r="C449" t="str">
            <v>管路材 直管 φ５０ｍｍ（ＳＵ管）</v>
          </cell>
          <cell r="D449" t="str">
            <v>ｍ</v>
          </cell>
          <cell r="F449" t="str">
            <v>未掲載</v>
          </cell>
        </row>
        <row r="450">
          <cell r="A450">
            <v>427</v>
          </cell>
          <cell r="B450" t="str">
            <v>材料</v>
          </cell>
          <cell r="C450" t="str">
            <v>管路材 直管 φ３０ｍｍ（ＳＵ管）</v>
          </cell>
          <cell r="D450" t="str">
            <v>ｍ</v>
          </cell>
          <cell r="F450" t="str">
            <v>未掲載</v>
          </cell>
        </row>
        <row r="451">
          <cell r="A451">
            <v>428</v>
          </cell>
          <cell r="B451" t="str">
            <v>材料</v>
          </cell>
          <cell r="C451" t="str">
            <v>厚鋼電線管 Ｇ５４</v>
          </cell>
          <cell r="D451" t="str">
            <v>ｍ</v>
          </cell>
          <cell r="E451">
            <v>833.33</v>
          </cell>
          <cell r="F451" t="str">
            <v>単位換算後の価格</v>
          </cell>
          <cell r="H451" t="str">
            <v>積算資料</v>
          </cell>
          <cell r="I451">
            <v>201704</v>
          </cell>
          <cell r="J451">
            <v>699</v>
          </cell>
          <cell r="K451">
            <v>3050</v>
          </cell>
          <cell r="L451" t="str">
            <v>関東</v>
          </cell>
          <cell r="M451" t="str">
            <v>②</v>
          </cell>
          <cell r="N451" t="str">
            <v>0.5t程度</v>
          </cell>
          <cell r="O451" t="str">
            <v>本</v>
          </cell>
          <cell r="P451" t="str">
            <v>/3.66</v>
          </cell>
          <cell r="Q451">
            <v>73033000054</v>
          </cell>
        </row>
        <row r="452">
          <cell r="A452">
            <v>429</v>
          </cell>
          <cell r="B452" t="str">
            <v>材料</v>
          </cell>
          <cell r="C452" t="str">
            <v>ＦＥＰ ５０ｍｍ</v>
          </cell>
          <cell r="D452" t="str">
            <v>ｍ</v>
          </cell>
          <cell r="E452">
            <v>283</v>
          </cell>
          <cell r="H452" t="str">
            <v>積算資料</v>
          </cell>
          <cell r="I452">
            <v>201704</v>
          </cell>
          <cell r="J452">
            <v>700</v>
          </cell>
          <cell r="K452">
            <v>283</v>
          </cell>
          <cell r="L452" t="str">
            <v>東京</v>
          </cell>
          <cell r="M452" t="str">
            <v>②</v>
          </cell>
          <cell r="N452" t="str">
            <v>30～50万円程度</v>
          </cell>
          <cell r="O452" t="str">
            <v>ｍ</v>
          </cell>
          <cell r="Q452">
            <v>73101000050</v>
          </cell>
        </row>
        <row r="453">
          <cell r="A453">
            <v>430</v>
          </cell>
          <cell r="B453" t="str">
            <v>材料</v>
          </cell>
          <cell r="C453" t="str">
            <v>ＦＥＰ ８０ｍｍ</v>
          </cell>
          <cell r="D453" t="str">
            <v>ｍ</v>
          </cell>
          <cell r="E453">
            <v>451</v>
          </cell>
          <cell r="H453" t="str">
            <v>積算資料</v>
          </cell>
          <cell r="I453">
            <v>201704</v>
          </cell>
          <cell r="J453">
            <v>700</v>
          </cell>
          <cell r="K453">
            <v>451</v>
          </cell>
          <cell r="L453" t="str">
            <v>東京</v>
          </cell>
          <cell r="M453" t="str">
            <v>②</v>
          </cell>
          <cell r="N453" t="str">
            <v>30～50万円程度</v>
          </cell>
          <cell r="O453" t="str">
            <v>ｍ</v>
          </cell>
          <cell r="Q453">
            <v>73101000080</v>
          </cell>
        </row>
        <row r="454">
          <cell r="A454">
            <v>431</v>
          </cell>
          <cell r="B454" t="str">
            <v>材料</v>
          </cell>
          <cell r="C454" t="str">
            <v>ハンドホール ６００×６００×６００ｍｍ Ｒ２Ｋ－６０ 蓋付</v>
          </cell>
          <cell r="D454" t="str">
            <v>個</v>
          </cell>
          <cell r="E454">
            <v>64800</v>
          </cell>
          <cell r="H454" t="str">
            <v>積算資料</v>
          </cell>
          <cell r="I454">
            <v>201704</v>
          </cell>
          <cell r="J454">
            <v>764</v>
          </cell>
          <cell r="K454">
            <v>64800</v>
          </cell>
          <cell r="L454" t="str">
            <v>関東</v>
          </cell>
          <cell r="M454" t="str">
            <v>②</v>
          </cell>
          <cell r="N454" t="str">
            <v>5t程度</v>
          </cell>
          <cell r="O454" t="str">
            <v>組</v>
          </cell>
          <cell r="Q454">
            <v>78010100010</v>
          </cell>
        </row>
        <row r="455">
          <cell r="A455">
            <v>432</v>
          </cell>
          <cell r="B455" t="str">
            <v>材料</v>
          </cell>
          <cell r="C455" t="str">
            <v>ハンドホール ９００×９００×９００ｍｍ 蓋無し</v>
          </cell>
          <cell r="D455" t="str">
            <v>個</v>
          </cell>
          <cell r="E455">
            <v>70700</v>
          </cell>
          <cell r="F455" t="str">
            <v>ハンドホールH2-9価格－ 鋳鉄蓋R2K-60価格</v>
          </cell>
          <cell r="H455" t="str">
            <v>積算資料</v>
          </cell>
          <cell r="I455">
            <v>201704</v>
          </cell>
          <cell r="J455">
            <v>764</v>
          </cell>
          <cell r="K455" t="str">
            <v>90,500
-19,800</v>
          </cell>
          <cell r="L455" t="str">
            <v>関東</v>
          </cell>
          <cell r="M455" t="str">
            <v>②</v>
          </cell>
          <cell r="N455" t="str">
            <v>5t程度</v>
          </cell>
          <cell r="O455" t="str">
            <v>組</v>
          </cell>
          <cell r="P455" t="str">
            <v>L01-L02</v>
          </cell>
          <cell r="Q455">
            <v>78010100040</v>
          </cell>
        </row>
        <row r="456">
          <cell r="Q456">
            <v>78010100410</v>
          </cell>
        </row>
        <row r="457">
          <cell r="A457">
            <v>433</v>
          </cell>
          <cell r="B457" t="str">
            <v>材料</v>
          </cell>
          <cell r="C457" t="str">
            <v>配管用炭素鋼鋼管（ＳＧＰ ＪＩＳ Ｇ ３４５２） 黒ねじ無し管 ８０Ａ</v>
          </cell>
          <cell r="D457" t="str">
            <v>ｍ</v>
          </cell>
          <cell r="E457">
            <v>1218.18</v>
          </cell>
          <cell r="F457" t="str">
            <v>単位換算後の価格</v>
          </cell>
          <cell r="H457" t="str">
            <v>積算資料</v>
          </cell>
          <cell r="I457">
            <v>201704</v>
          </cell>
          <cell r="J457">
            <v>786</v>
          </cell>
          <cell r="K457">
            <v>6700</v>
          </cell>
          <cell r="L457" t="str">
            <v>東京</v>
          </cell>
          <cell r="M457" t="str">
            <v>②</v>
          </cell>
          <cell r="N457" t="str">
            <v>20～30t程度</v>
          </cell>
          <cell r="O457" t="str">
            <v>本</v>
          </cell>
          <cell r="P457" t="str">
            <v>/5.5</v>
          </cell>
          <cell r="Q457">
            <v>81011500080</v>
          </cell>
        </row>
        <row r="458">
          <cell r="A458">
            <v>434</v>
          </cell>
          <cell r="B458" t="str">
            <v>材料</v>
          </cell>
          <cell r="C458" t="str">
            <v>硬質塩化ビニル管（ＶＰ管 ＪＩＳ Ｋ ６７４１） φ４０ｍｍ</v>
          </cell>
          <cell r="D458" t="str">
            <v>ｍ</v>
          </cell>
          <cell r="E458">
            <v>210.5</v>
          </cell>
          <cell r="F458" t="str">
            <v>単位換算後の価格</v>
          </cell>
          <cell r="H458" t="str">
            <v>積算資料</v>
          </cell>
          <cell r="I458">
            <v>201704</v>
          </cell>
          <cell r="J458">
            <v>828</v>
          </cell>
          <cell r="K458">
            <v>842</v>
          </cell>
          <cell r="L458" t="str">
            <v>東京</v>
          </cell>
          <cell r="M458" t="str">
            <v>②</v>
          </cell>
          <cell r="N458" t="str">
            <v>150～200万円程度</v>
          </cell>
          <cell r="O458" t="str">
            <v>本</v>
          </cell>
          <cell r="P458" t="str">
            <v>/4</v>
          </cell>
          <cell r="Q458">
            <v>81512000040</v>
          </cell>
        </row>
        <row r="459">
          <cell r="A459">
            <v>435</v>
          </cell>
          <cell r="B459" t="str">
            <v>材料</v>
          </cell>
          <cell r="C459" t="str">
            <v>硬質塩化ビニル管（ＶＵ管 ＪＩＳ Ｋ ６７４１） φ５０ｍｍ</v>
          </cell>
          <cell r="D459" t="str">
            <v>ｍ</v>
          </cell>
          <cell r="E459">
            <v>138</v>
          </cell>
          <cell r="F459" t="str">
            <v>単位換算後の価格</v>
          </cell>
          <cell r="H459" t="str">
            <v>積算資料</v>
          </cell>
          <cell r="I459">
            <v>201704</v>
          </cell>
          <cell r="J459">
            <v>828</v>
          </cell>
          <cell r="K459">
            <v>552</v>
          </cell>
          <cell r="L459" t="str">
            <v>東京</v>
          </cell>
          <cell r="M459" t="str">
            <v>②</v>
          </cell>
          <cell r="N459" t="str">
            <v>150～200万円程度</v>
          </cell>
          <cell r="O459" t="str">
            <v>本</v>
          </cell>
          <cell r="P459" t="str">
            <v>/4</v>
          </cell>
          <cell r="Q459">
            <v>81513000050</v>
          </cell>
        </row>
        <row r="460">
          <cell r="A460">
            <v>436</v>
          </cell>
          <cell r="B460" t="str">
            <v>材料</v>
          </cell>
          <cell r="C460" t="str">
            <v>硬質塩化ビニル管（ＶＵ管 ＪＩＳ Ｋ ６７４１） φ２５０ｍｍ</v>
          </cell>
          <cell r="D460" t="str">
            <v>ｍ</v>
          </cell>
          <cell r="E460">
            <v>2285</v>
          </cell>
          <cell r="F460" t="str">
            <v>単位換算後の価格</v>
          </cell>
          <cell r="H460" t="str">
            <v>積算資料</v>
          </cell>
          <cell r="I460">
            <v>201704</v>
          </cell>
          <cell r="J460">
            <v>828</v>
          </cell>
          <cell r="K460">
            <v>9140</v>
          </cell>
          <cell r="L460" t="str">
            <v>東京</v>
          </cell>
          <cell r="M460" t="str">
            <v>②</v>
          </cell>
          <cell r="N460" t="str">
            <v>150～200万円程度</v>
          </cell>
          <cell r="O460" t="str">
            <v>本</v>
          </cell>
          <cell r="P460" t="str">
            <v>/4</v>
          </cell>
          <cell r="Q460">
            <v>81513000250</v>
          </cell>
        </row>
        <row r="461">
          <cell r="A461">
            <v>437</v>
          </cell>
          <cell r="B461" t="str">
            <v>材料</v>
          </cell>
          <cell r="C461" t="str">
            <v>橋梁用排水桝 綱桁用Ａタイプ 首下２６５ ＦＣ２５０本体</v>
          </cell>
          <cell r="D461" t="str">
            <v>箇所</v>
          </cell>
          <cell r="F461" t="str">
            <v>（注２）</v>
          </cell>
        </row>
        <row r="462">
          <cell r="A462">
            <v>438</v>
          </cell>
          <cell r="B462" t="str">
            <v>材料</v>
          </cell>
          <cell r="C462" t="str">
            <v>銘板 ３００×２００×１３</v>
          </cell>
          <cell r="D462" t="str">
            <v>箇所</v>
          </cell>
          <cell r="F462" t="str">
            <v>（注２）</v>
          </cell>
        </row>
        <row r="463">
          <cell r="A463">
            <v>439</v>
          </cell>
          <cell r="B463" t="str">
            <v>材料</v>
          </cell>
          <cell r="C463" t="str">
            <v>距離標 １００ｍ標</v>
          </cell>
          <cell r="D463" t="str">
            <v>個</v>
          </cell>
          <cell r="F463" t="str">
            <v>（注２）</v>
          </cell>
        </row>
        <row r="464">
          <cell r="A464">
            <v>440</v>
          </cell>
          <cell r="B464" t="str">
            <v>材料</v>
          </cell>
          <cell r="C464" t="str">
            <v>注入材 エポキシ樹脂</v>
          </cell>
          <cell r="D464" t="str">
            <v>ｋｇ</v>
          </cell>
          <cell r="F464" t="str">
            <v>（注２）</v>
          </cell>
        </row>
        <row r="465">
          <cell r="A465">
            <v>441</v>
          </cell>
          <cell r="B465" t="str">
            <v>材料</v>
          </cell>
          <cell r="C465" t="str">
            <v>分岐桝 ４５０×５００×９００</v>
          </cell>
          <cell r="D465" t="str">
            <v>個</v>
          </cell>
          <cell r="F465" t="str">
            <v>（注２）</v>
          </cell>
        </row>
        <row r="466">
          <cell r="A466">
            <v>442</v>
          </cell>
          <cell r="B466" t="str">
            <v>材料</v>
          </cell>
          <cell r="C466" t="str">
            <v>分岐桝 ５５０×８００×１２００</v>
          </cell>
          <cell r="D466" t="str">
            <v>個</v>
          </cell>
          <cell r="F466" t="str">
            <v>（注２）</v>
          </cell>
        </row>
        <row r="467">
          <cell r="A467">
            <v>443</v>
          </cell>
          <cell r="B467" t="str">
            <v>材料</v>
          </cell>
          <cell r="C467" t="str">
            <v>Ｕ型ボックス通信Ⅱ型 １２００×１０００×３０００</v>
          </cell>
          <cell r="D467" t="str">
            <v>個</v>
          </cell>
          <cell r="F467" t="str">
            <v>（注２）</v>
          </cell>
        </row>
        <row r="468">
          <cell r="A468">
            <v>444</v>
          </cell>
          <cell r="B468" t="str">
            <v>市場単価</v>
          </cell>
          <cell r="C468" t="str">
            <v>鉄筋工 加工・組立共 一般構造物</v>
          </cell>
          <cell r="D468" t="str">
            <v>ｔ</v>
          </cell>
          <cell r="E468">
            <v>69000</v>
          </cell>
          <cell r="H468" t="str">
            <v>土木施工単価</v>
          </cell>
          <cell r="I468">
            <v>201704</v>
          </cell>
          <cell r="J468">
            <v>9</v>
          </cell>
          <cell r="K468">
            <v>69000</v>
          </cell>
          <cell r="L468" t="str">
            <v>東京都</v>
          </cell>
          <cell r="M468" t="str">
            <v>①</v>
          </cell>
          <cell r="O468" t="str">
            <v>ｔ</v>
          </cell>
          <cell r="Q468">
            <v>901011010020</v>
          </cell>
        </row>
      </sheetData>
      <sheetData sheetId="4">
        <row r="4">
          <cell r="E4">
            <v>107</v>
          </cell>
          <cell r="F4" t="str">
            <v>ブルドーザ［湿地・排出ガス対策型（第２次基準値）］ 7t級</v>
          </cell>
          <cell r="G4" t="str">
            <v>日</v>
          </cell>
          <cell r="H4">
            <v>6010</v>
          </cell>
          <cell r="I4">
            <v>6500</v>
          </cell>
        </row>
        <row r="5">
          <cell r="E5">
            <v>108</v>
          </cell>
          <cell r="F5" t="str">
            <v>小型バックホウ（クローラ型）［標準型・排出ガス対策型（第２次基準値）］ 山積0.11m3（平積0.08m3）</v>
          </cell>
          <cell r="G5" t="str">
            <v>日</v>
          </cell>
          <cell r="H5">
            <v>3410</v>
          </cell>
          <cell r="I5">
            <v>3600</v>
          </cell>
        </row>
        <row r="6">
          <cell r="E6">
            <v>109</v>
          </cell>
          <cell r="F6" t="str">
            <v>小型バックホウ（クローラ型）［超小旋回型・排出ガス対策型（第１次基準値）］山積0.22m3（平積0.16m3）</v>
          </cell>
          <cell r="G6" t="str">
            <v>日</v>
          </cell>
          <cell r="H6">
            <v>5000</v>
          </cell>
          <cell r="I6">
            <v>5880</v>
          </cell>
        </row>
        <row r="7">
          <cell r="E7">
            <v>110</v>
          </cell>
          <cell r="F7" t="str">
            <v>バックホウ（クローラ型）［超小旋回型・排出ガス対策型（第２次基準値）］ 山積0.28m3（平積0.22m3）</v>
          </cell>
          <cell r="G7" t="str">
            <v>日</v>
          </cell>
          <cell r="H7">
            <v>6240</v>
          </cell>
          <cell r="I7">
            <v>6850</v>
          </cell>
        </row>
        <row r="8">
          <cell r="E8">
            <v>111</v>
          </cell>
          <cell r="F8" t="str">
            <v>バックホウ（クローラ型）［標準型・排出ガス対策型（第２次基準値）］ 山積0.28m3（平積0.2m3）</v>
          </cell>
          <cell r="G8" t="str">
            <v>日</v>
          </cell>
          <cell r="H8">
            <v>4970</v>
          </cell>
          <cell r="I8">
            <v>5390</v>
          </cell>
        </row>
        <row r="9">
          <cell r="E9">
            <v>112</v>
          </cell>
          <cell r="F9" t="str">
            <v>バックホウ（クローラ型）［標準型・排出ガス対策型（第２次基準値）］ 山積0.45m3（平積0.35m3）</v>
          </cell>
          <cell r="G9" t="str">
            <v>日</v>
          </cell>
          <cell r="H9">
            <v>5420</v>
          </cell>
          <cell r="I9">
            <v>6070</v>
          </cell>
        </row>
        <row r="10">
          <cell r="E10">
            <v>114</v>
          </cell>
          <cell r="F10" t="str">
            <v>バックホウ（クローラ型）［標準型・超低騒音型・排出ガス対策型（第３次基準値）］ 山積0.8m3（平積0.6m3）</v>
          </cell>
          <cell r="G10" t="str">
            <v>日</v>
          </cell>
          <cell r="H10">
            <v>8800</v>
          </cell>
          <cell r="I10">
            <v>9580</v>
          </cell>
        </row>
        <row r="11">
          <cell r="E11">
            <v>114</v>
          </cell>
          <cell r="F11" t="str">
            <v>バックホウ（クローラ型）［標準型・排出ガス対策型（第２次基準値）］ 山積0.8m3（平積0.6m3）</v>
          </cell>
          <cell r="G11" t="str">
            <v>日</v>
          </cell>
          <cell r="H11">
            <v>8800</v>
          </cell>
          <cell r="I11">
            <v>9580</v>
          </cell>
        </row>
        <row r="12">
          <cell r="E12">
            <v>115</v>
          </cell>
          <cell r="F12" t="str">
            <v>バックホウ（クローラ型）［クレーン機能付・排出ガス対策型（第２次基準値）］ 山積0.28m3（平積0.2m3）　吊能力1.7t</v>
          </cell>
          <cell r="G12" t="str">
            <v>日</v>
          </cell>
          <cell r="H12">
            <v>5810</v>
          </cell>
          <cell r="I12">
            <v>7050</v>
          </cell>
        </row>
        <row r="13">
          <cell r="E13">
            <v>116</v>
          </cell>
          <cell r="F13" t="str">
            <v>バックホウ（クローラ型）［クレーン機能付・排出ガス対策型（第２次基準値）］ 山積0.45m3（平積0.35m3）　吊能力2.9t</v>
          </cell>
          <cell r="G13" t="str">
            <v>日</v>
          </cell>
          <cell r="H13">
            <v>6430</v>
          </cell>
          <cell r="I13">
            <v>6920</v>
          </cell>
        </row>
        <row r="14">
          <cell r="E14">
            <v>117</v>
          </cell>
          <cell r="F14" t="str">
            <v>バックホウ（クローラ型）［クレーン機能付・排出ガス対策型（第３次基準値）］ 山積0.5m3（平積0.4m3）　吊能力2.9t</v>
          </cell>
          <cell r="G14" t="str">
            <v>日</v>
          </cell>
          <cell r="H14">
            <v>6720</v>
          </cell>
          <cell r="I14">
            <v>7280</v>
          </cell>
        </row>
        <row r="15">
          <cell r="E15">
            <v>118</v>
          </cell>
          <cell r="F15" t="str">
            <v>バックホウ（クローラ型）［クレーン機能付・排出ガス対策型（第２次基準値）］ 山積0.8m3（平積0.6m3）　吊能力2.9t</v>
          </cell>
          <cell r="G15" t="str">
            <v>日</v>
          </cell>
          <cell r="H15">
            <v>9840</v>
          </cell>
          <cell r="I15">
            <v>10600</v>
          </cell>
        </row>
        <row r="16">
          <cell r="E16">
            <v>118</v>
          </cell>
          <cell r="F16" t="str">
            <v>バックホウ（クローラ型）［クレーン機能付・排出ガス対策型（第３次基準値）］ 山積0.8m3（平積0.6m3）　吊能力2.9t</v>
          </cell>
          <cell r="G16" t="str">
            <v>日</v>
          </cell>
          <cell r="H16">
            <v>9840</v>
          </cell>
          <cell r="I16">
            <v>10600</v>
          </cell>
        </row>
        <row r="17">
          <cell r="E17">
            <v>118</v>
          </cell>
          <cell r="F17" t="str">
            <v>バックホウ(クローラ型)［標準型・超低騒音型・クレーン機能付・排出ガス対策型(第３次基準値)］山積0.8m3(平積0.6m3)吊能力2.9t</v>
          </cell>
          <cell r="G17" t="str">
            <v>日</v>
          </cell>
          <cell r="H17">
            <v>9840</v>
          </cell>
          <cell r="I17">
            <v>10600</v>
          </cell>
        </row>
        <row r="18">
          <cell r="E18">
            <v>119</v>
          </cell>
          <cell r="F18" t="str">
            <v>バックホウ（クローラ型）［超小旋回型・クレーン機能付・排出ガス対策型（第２次基準値）］ 山積0.28m3（平積0.2m3）　吊能力1.7t</v>
          </cell>
          <cell r="G18" t="str">
            <v>日</v>
          </cell>
          <cell r="H18">
            <v>7150</v>
          </cell>
          <cell r="I18">
            <v>7410</v>
          </cell>
        </row>
        <row r="19">
          <cell r="E19">
            <v>120</v>
          </cell>
          <cell r="F19" t="str">
            <v>トラック［クレーン装置付］　ベーストラック4t級　吊能力2.9t</v>
          </cell>
          <cell r="G19" t="str">
            <v>日</v>
          </cell>
          <cell r="H19">
            <v>6890</v>
          </cell>
          <cell r="I19">
            <v>7630</v>
          </cell>
        </row>
        <row r="20">
          <cell r="E20">
            <v>123</v>
          </cell>
          <cell r="F20" t="str">
            <v>タイヤローラ［普通型・排出ガス対策型（第２次基準値）］ 質量8～20t</v>
          </cell>
          <cell r="G20" t="str">
            <v>日</v>
          </cell>
          <cell r="H20">
            <v>4480</v>
          </cell>
          <cell r="I20">
            <v>4810</v>
          </cell>
        </row>
        <row r="21">
          <cell r="E21">
            <v>124</v>
          </cell>
          <cell r="F21" t="str">
            <v>振動ローラ（舗装用）［ハンドガイド式］ 質量0.8～1.1t</v>
          </cell>
          <cell r="G21" t="str">
            <v>日</v>
          </cell>
          <cell r="H21">
            <v>1560</v>
          </cell>
          <cell r="I21">
            <v>1590</v>
          </cell>
        </row>
        <row r="22">
          <cell r="E22">
            <v>125</v>
          </cell>
          <cell r="F22" t="str">
            <v>振動ローラ（舗装用）［搭乗・コンバインド式・排出ガス対策型(第１次基準値)］ 質量3～4t</v>
          </cell>
          <cell r="G22" t="str">
            <v>日</v>
          </cell>
          <cell r="H22">
            <v>3540</v>
          </cell>
          <cell r="I22">
            <v>3570</v>
          </cell>
        </row>
        <row r="23">
          <cell r="E23">
            <v>125</v>
          </cell>
          <cell r="F23" t="str">
            <v>振動ローラ（舗装用）［搭乗・コンバインド式・排出ガス対策型(第２次基準値)］ 質量3～4t</v>
          </cell>
          <cell r="G23" t="str">
            <v>日</v>
          </cell>
          <cell r="H23">
            <v>3540</v>
          </cell>
          <cell r="I23">
            <v>3570</v>
          </cell>
        </row>
        <row r="24">
          <cell r="E24">
            <v>126</v>
          </cell>
          <cell r="F24" t="str">
            <v>タンパ及びランマ　質量６０～８０ｋｇ</v>
          </cell>
          <cell r="G24" t="str">
            <v>日</v>
          </cell>
          <cell r="H24">
            <v>471</v>
          </cell>
          <cell r="I24">
            <v>526</v>
          </cell>
        </row>
        <row r="25">
          <cell r="E25">
            <v>130</v>
          </cell>
          <cell r="F25" t="str">
            <v>空気圧縮機［可搬式・エンジン駆動・スクリュ型・排出ガス対策型（第１次基準値）］ 3.5～3.7m3/min</v>
          </cell>
          <cell r="G25" t="str">
            <v>日</v>
          </cell>
          <cell r="H25">
            <v>1100</v>
          </cell>
          <cell r="I25">
            <v>1170</v>
          </cell>
        </row>
        <row r="26">
          <cell r="E26">
            <v>130</v>
          </cell>
          <cell r="F26" t="str">
            <v>空気圧縮機［可搬式・エンジン駆動・スクリュ型・排出ガス対策型（第2次基準値）］吐出量3.5～3.7m3／min 吐出圧力0.7MPa</v>
          </cell>
          <cell r="G26" t="str">
            <v>日</v>
          </cell>
          <cell r="H26">
            <v>1100</v>
          </cell>
          <cell r="I26">
            <v>1170</v>
          </cell>
        </row>
        <row r="27">
          <cell r="E27">
            <v>131</v>
          </cell>
          <cell r="F27" t="str">
            <v>空気圧縮機［可搬式・エンジン駆動・スクリュ型・排出ガス対策型（第２次基準値）］ 5.0m3/min</v>
          </cell>
          <cell r="G27" t="str">
            <v>日</v>
          </cell>
          <cell r="H27">
            <v>1590</v>
          </cell>
          <cell r="I27">
            <v>1780</v>
          </cell>
        </row>
        <row r="28">
          <cell r="E28">
            <v>132</v>
          </cell>
          <cell r="F28" t="str">
            <v>発動発電機［ガソリンエンジン駆動］ 2kVA</v>
          </cell>
          <cell r="G28" t="str">
            <v>日</v>
          </cell>
          <cell r="H28">
            <v>455</v>
          </cell>
          <cell r="I28">
            <v>520</v>
          </cell>
        </row>
        <row r="29">
          <cell r="E29">
            <v>133</v>
          </cell>
          <cell r="F29" t="str">
            <v>発動発電機［ガソリンエンジン駆動］ 3kVA</v>
          </cell>
          <cell r="G29" t="str">
            <v>日</v>
          </cell>
          <cell r="H29">
            <v>490</v>
          </cell>
          <cell r="I29">
            <v>585</v>
          </cell>
        </row>
        <row r="30">
          <cell r="E30">
            <v>136</v>
          </cell>
          <cell r="F30" t="str">
            <v>業務用可搬型ヒータ［ジェットヒータ］［油だき・熱風・直火型］熱出力１２６ＭＪ/ｈ（３０，１００ｋｃａｌ/ｈ）油種　灯油</v>
          </cell>
          <cell r="G30" t="str">
            <v>日</v>
          </cell>
          <cell r="H30">
            <v>747</v>
          </cell>
          <cell r="I30">
            <v>861</v>
          </cell>
        </row>
        <row r="31">
          <cell r="E31">
            <v>138</v>
          </cell>
          <cell r="F31" t="str">
            <v>ラフテレーンクレーン［油圧伸縮ジブ型・排出ガス対策型(第１次基準値)］ 4.9t吊</v>
          </cell>
          <cell r="G31" t="str">
            <v>日</v>
          </cell>
          <cell r="H31">
            <v>32400</v>
          </cell>
          <cell r="I31">
            <v>30800</v>
          </cell>
        </row>
        <row r="32">
          <cell r="E32">
            <v>139</v>
          </cell>
          <cell r="F32" t="str">
            <v>ラフテレーンクレーン［油圧伸縮ジブ型・排出ガス対策型(第１次基準値)］ 16t吊</v>
          </cell>
          <cell r="G32" t="str">
            <v>日</v>
          </cell>
          <cell r="H32">
            <v>36800</v>
          </cell>
          <cell r="I32">
            <v>36800</v>
          </cell>
        </row>
        <row r="33">
          <cell r="E33">
            <v>140</v>
          </cell>
          <cell r="F33" t="str">
            <v>ラフテレーンクレーン［油圧伸縮ジブ型・排出ガス対策型(第１次基準値)］ 20t吊</v>
          </cell>
          <cell r="G33" t="str">
            <v>日</v>
          </cell>
          <cell r="H33">
            <v>38400</v>
          </cell>
          <cell r="I33">
            <v>37600</v>
          </cell>
        </row>
        <row r="34">
          <cell r="E34">
            <v>141</v>
          </cell>
          <cell r="F34" t="str">
            <v>ラフテレーンクレーン［油圧伸縮ジブ型・排出ガス対策型(第１次基準値)］ 25t吊</v>
          </cell>
          <cell r="G34" t="str">
            <v>日</v>
          </cell>
          <cell r="H34">
            <v>42000</v>
          </cell>
          <cell r="I34">
            <v>41600</v>
          </cell>
        </row>
        <row r="35">
          <cell r="E35">
            <v>141</v>
          </cell>
          <cell r="F35" t="str">
            <v>ラフテレーンクレーン［油圧伸縮ジブ型・排出ガス対策型(第２次基準値)］ 25t吊</v>
          </cell>
          <cell r="G35" t="str">
            <v>日</v>
          </cell>
          <cell r="H35">
            <v>42000</v>
          </cell>
          <cell r="I35">
            <v>41600</v>
          </cell>
        </row>
        <row r="36">
          <cell r="E36">
            <v>142</v>
          </cell>
          <cell r="F36" t="str">
            <v>ラフテレーンクレーン［油圧伸縮ジブ型・排出ガス対策型(第１次基準値)］ 35t吊</v>
          </cell>
          <cell r="G36" t="str">
            <v>日</v>
          </cell>
          <cell r="H36">
            <v>57200</v>
          </cell>
          <cell r="I36">
            <v>58400</v>
          </cell>
        </row>
        <row r="37">
          <cell r="E37">
            <v>143</v>
          </cell>
          <cell r="F37" t="str">
            <v>ラフテレーンクレーン［油圧伸縮ジブ型・排出ガス対策型(第１次基準値)］ 45t吊</v>
          </cell>
          <cell r="G37" t="str">
            <v>日</v>
          </cell>
          <cell r="H37">
            <v>70800</v>
          </cell>
          <cell r="I37">
            <v>70000</v>
          </cell>
        </row>
        <row r="38">
          <cell r="E38">
            <v>144</v>
          </cell>
          <cell r="F38" t="str">
            <v>ラフテレーンクレーン［油圧伸縮ジブ型・排出ガス対策型(第１次基準値)］ 50t吊</v>
          </cell>
          <cell r="G38" t="str">
            <v>日</v>
          </cell>
          <cell r="H38">
            <v>74000</v>
          </cell>
          <cell r="I38">
            <v>75200</v>
          </cell>
        </row>
        <row r="39">
          <cell r="E39">
            <v>145</v>
          </cell>
          <cell r="F39" t="str">
            <v>トラッククレーン［油圧伸縮ジブ型］ 4.9t吊</v>
          </cell>
          <cell r="G39" t="str">
            <v>日</v>
          </cell>
          <cell r="H39">
            <v>30800</v>
          </cell>
          <cell r="I39">
            <v>29200</v>
          </cell>
        </row>
        <row r="40">
          <cell r="E40">
            <v>146</v>
          </cell>
          <cell r="F40" t="str">
            <v>トラッククレーン［油圧伸縮ジブ型］ 100t吊</v>
          </cell>
          <cell r="G40" t="str">
            <v>日</v>
          </cell>
          <cell r="H40">
            <v>159000</v>
          </cell>
          <cell r="I40">
            <v>162000</v>
          </cell>
        </row>
        <row r="41">
          <cell r="E41">
            <v>147</v>
          </cell>
          <cell r="F41" t="str">
            <v>トラッククレーン［油圧伸縮ジブ型］ 120t吊</v>
          </cell>
          <cell r="G41" t="str">
            <v>日</v>
          </cell>
          <cell r="H41">
            <v>180000</v>
          </cell>
          <cell r="I41">
            <v>180000</v>
          </cell>
        </row>
        <row r="42">
          <cell r="E42">
            <v>148</v>
          </cell>
          <cell r="F42" t="str">
            <v>トラッククレーン［油圧伸縮ジブ型］ 160t吊</v>
          </cell>
          <cell r="G42" t="str">
            <v>日</v>
          </cell>
          <cell r="H42">
            <v>244000</v>
          </cell>
          <cell r="I42">
            <v>253000</v>
          </cell>
        </row>
        <row r="43">
          <cell r="E43">
            <v>149</v>
          </cell>
          <cell r="F43" t="str">
            <v>トラッククレーン［油圧伸縮ジブ型］ 200t吊</v>
          </cell>
          <cell r="G43" t="str">
            <v>日</v>
          </cell>
          <cell r="H43">
            <v>346000</v>
          </cell>
          <cell r="I43">
            <v>350000</v>
          </cell>
        </row>
        <row r="44">
          <cell r="E44">
            <v>151</v>
          </cell>
          <cell r="F44" t="str">
            <v>クローラクレーン［油圧駆動式ウインチ・ラチスジブ型］50t吊</v>
          </cell>
          <cell r="G44" t="str">
            <v>日</v>
          </cell>
          <cell r="H44">
            <v>54900</v>
          </cell>
          <cell r="I44">
            <v>50000</v>
          </cell>
        </row>
        <row r="45">
          <cell r="E45">
            <v>182</v>
          </cell>
          <cell r="F45" t="str">
            <v>鉄筋コンクリート用棒鋼ＳＤ３４５　Ｄ１３</v>
          </cell>
          <cell r="G45" t="str">
            <v>ｔ</v>
          </cell>
          <cell r="H45">
            <v>58500</v>
          </cell>
          <cell r="I45">
            <v>78500</v>
          </cell>
        </row>
        <row r="46">
          <cell r="E46">
            <v>183</v>
          </cell>
          <cell r="F46" t="str">
            <v>鉄筋コンクリート用棒鋼ＳＤ３４５　Ｄ１６</v>
          </cell>
          <cell r="G46" t="str">
            <v>ｔ</v>
          </cell>
          <cell r="H46">
            <v>56500</v>
          </cell>
          <cell r="I46">
            <v>76500</v>
          </cell>
        </row>
        <row r="47">
          <cell r="E47">
            <v>184</v>
          </cell>
          <cell r="F47" t="str">
            <v>鉄筋コンクリート用棒鋼ＳＤ３４５　Ｄ１９</v>
          </cell>
          <cell r="G47" t="str">
            <v>ｔ</v>
          </cell>
          <cell r="H47">
            <v>56500</v>
          </cell>
          <cell r="I47">
            <v>76500</v>
          </cell>
        </row>
        <row r="48">
          <cell r="E48">
            <v>185</v>
          </cell>
          <cell r="F48" t="str">
            <v>鉄筋コンクリート用棒鋼ＳＤ３４５　Ｄ２５</v>
          </cell>
          <cell r="G48" t="str">
            <v>ｔ</v>
          </cell>
          <cell r="H48">
            <v>56500</v>
          </cell>
          <cell r="I48">
            <v>76500</v>
          </cell>
        </row>
        <row r="49">
          <cell r="E49">
            <v>186</v>
          </cell>
          <cell r="F49" t="str">
            <v>鉄筋コンクリート用棒鋼ＳＤ３４５　Ｄ２９</v>
          </cell>
          <cell r="G49" t="str">
            <v>ｔ</v>
          </cell>
          <cell r="H49">
            <v>57500</v>
          </cell>
          <cell r="I49">
            <v>77500</v>
          </cell>
        </row>
        <row r="50">
          <cell r="E50">
            <v>187</v>
          </cell>
          <cell r="F50" t="str">
            <v>鉄筋コンクリート用棒鋼ＳＤ３４５　Ｄ３２</v>
          </cell>
          <cell r="G50" t="str">
            <v>ｔ</v>
          </cell>
          <cell r="H50">
            <v>57500</v>
          </cell>
          <cell r="I50">
            <v>77500</v>
          </cell>
        </row>
        <row r="51">
          <cell r="E51">
            <v>190</v>
          </cell>
          <cell r="F51" t="str">
            <v>あと施工アンカー　芯棒打込み式　Ｍ１２</v>
          </cell>
          <cell r="G51" t="str">
            <v>本</v>
          </cell>
          <cell r="H51">
            <v>87</v>
          </cell>
          <cell r="I51">
            <v>87</v>
          </cell>
        </row>
        <row r="52">
          <cell r="E52">
            <v>196</v>
          </cell>
          <cell r="F52" t="str">
            <v>生コンクリート　普通　２４－１２－２５（２０）　Ｗ／Ｃ　５５％</v>
          </cell>
          <cell r="G52" t="str">
            <v>ｍ３</v>
          </cell>
          <cell r="H52">
            <v>13700</v>
          </cell>
          <cell r="I52">
            <v>11400</v>
          </cell>
        </row>
        <row r="53">
          <cell r="E53">
            <v>197</v>
          </cell>
          <cell r="F53" t="str">
            <v>生コンクリート　高炉　１８－８－２５（２０）　Ｗ／Ｃ　６０％</v>
          </cell>
          <cell r="G53" t="str">
            <v>ｍ３</v>
          </cell>
          <cell r="H53">
            <v>13050</v>
          </cell>
          <cell r="I53">
            <v>11100</v>
          </cell>
        </row>
        <row r="54">
          <cell r="E54">
            <v>199</v>
          </cell>
          <cell r="F54" t="str">
            <v>生コンクリート　高炉　２４－１２－２５（２０）　Ｗ／Ｃ　５５％</v>
          </cell>
          <cell r="G54" t="str">
            <v>ｍ３</v>
          </cell>
          <cell r="H54">
            <v>13700</v>
          </cell>
          <cell r="I54">
            <v>11400</v>
          </cell>
        </row>
        <row r="55">
          <cell r="E55">
            <v>200</v>
          </cell>
          <cell r="F55" t="str">
            <v>クラッシャラン　Ｃ－４０</v>
          </cell>
          <cell r="G55" t="str">
            <v>ｍ３</v>
          </cell>
          <cell r="H55">
            <v>4170</v>
          </cell>
          <cell r="I55">
            <v>3000</v>
          </cell>
        </row>
        <row r="56">
          <cell r="E56">
            <v>201</v>
          </cell>
          <cell r="F56" t="str">
            <v>割栗石　５０～１５０ｍｍ</v>
          </cell>
          <cell r="G56" t="str">
            <v>ｍ３</v>
          </cell>
          <cell r="H56">
            <v>5800</v>
          </cell>
          <cell r="I56">
            <v>3600</v>
          </cell>
        </row>
        <row r="57">
          <cell r="E57">
            <v>205</v>
          </cell>
          <cell r="F57" t="str">
            <v>再生クラッシャラン　ＲＣ－４０</v>
          </cell>
          <cell r="G57" t="str">
            <v>ｍ３</v>
          </cell>
          <cell r="H57">
            <v>1170</v>
          </cell>
          <cell r="I57">
            <v>1900</v>
          </cell>
        </row>
        <row r="58">
          <cell r="E58">
            <v>206</v>
          </cell>
          <cell r="F58" t="str">
            <v>再生粒度調整砕石　ＲＭ－４０</v>
          </cell>
          <cell r="G58" t="str">
            <v>ｍ３</v>
          </cell>
          <cell r="H58">
            <v>1570</v>
          </cell>
          <cell r="I58" t="e">
            <v>#DIV/0!</v>
          </cell>
        </row>
        <row r="59">
          <cell r="E59">
            <v>207</v>
          </cell>
          <cell r="F59" t="str">
            <v>再生粒度調整砕石　ＲＭ－３０</v>
          </cell>
          <cell r="G59" t="str">
            <v>ｍ３</v>
          </cell>
          <cell r="H59">
            <v>1700</v>
          </cell>
          <cell r="I59" t="e">
            <v>#DIV/0!</v>
          </cell>
        </row>
        <row r="60">
          <cell r="E60">
            <v>208</v>
          </cell>
          <cell r="F60" t="str">
            <v>砂　再生砂</v>
          </cell>
          <cell r="G60" t="str">
            <v>ｍ３</v>
          </cell>
          <cell r="H60">
            <v>1370</v>
          </cell>
          <cell r="I60">
            <v>2700</v>
          </cell>
        </row>
        <row r="61">
          <cell r="E61">
            <v>209</v>
          </cell>
          <cell r="F61" t="str">
            <v>砂　細目（洗い）</v>
          </cell>
          <cell r="G61" t="str">
            <v>ｍ３</v>
          </cell>
          <cell r="H61">
            <v>4420</v>
          </cell>
          <cell r="I61">
            <v>4350</v>
          </cell>
        </row>
        <row r="62">
          <cell r="E62">
            <v>210</v>
          </cell>
          <cell r="F62" t="str">
            <v>養生マット　幅１．０ｍ×長さ３０ｍ×厚さ１２ｍｍ</v>
          </cell>
          <cell r="G62" t="str">
            <v>ｍ２</v>
          </cell>
          <cell r="H62">
            <v>560</v>
          </cell>
          <cell r="I62">
            <v>560</v>
          </cell>
        </row>
        <row r="63">
          <cell r="E63">
            <v>211</v>
          </cell>
          <cell r="F63" t="str">
            <v>コンクリート型枠用合板　ＪＡＳ　板面品質Ｂ－Ｃ　厚さ１２×幅９００×長さ１８００ｍｍ</v>
          </cell>
          <cell r="G63" t="str">
            <v>枚</v>
          </cell>
          <cell r="H63">
            <v>1190</v>
          </cell>
          <cell r="I63">
            <v>1310</v>
          </cell>
        </row>
        <row r="64">
          <cell r="E64">
            <v>212</v>
          </cell>
          <cell r="F64" t="str">
            <v>正割材　杉　４ｍ×６ｃｍ×６ｃｍ　特１等</v>
          </cell>
          <cell r="G64" t="str">
            <v>ｍ３</v>
          </cell>
          <cell r="H64">
            <v>47000</v>
          </cell>
          <cell r="I64">
            <v>24500</v>
          </cell>
        </row>
        <row r="65">
          <cell r="E65">
            <v>220</v>
          </cell>
          <cell r="F65" t="str">
            <v>灯油　白灯油　業務用　ミニローリー</v>
          </cell>
          <cell r="G65" t="str">
            <v>Ｌ</v>
          </cell>
          <cell r="H65">
            <v>62.2</v>
          </cell>
          <cell r="I65">
            <v>82.5</v>
          </cell>
        </row>
        <row r="66">
          <cell r="E66">
            <v>221</v>
          </cell>
          <cell r="F66" t="str">
            <v>軽油　１．２号　パトロール給油</v>
          </cell>
          <cell r="G66" t="str">
            <v>Ｌ</v>
          </cell>
          <cell r="H66">
            <v>101</v>
          </cell>
          <cell r="I66">
            <v>120</v>
          </cell>
        </row>
        <row r="67">
          <cell r="E67">
            <v>222</v>
          </cell>
          <cell r="F67" t="str">
            <v>ガソリン　レギュラー　スタンド</v>
          </cell>
          <cell r="G67" t="str">
            <v>Ｌ</v>
          </cell>
          <cell r="H67">
            <v>118</v>
          </cell>
          <cell r="I67">
            <v>139</v>
          </cell>
        </row>
        <row r="68">
          <cell r="E68">
            <v>224</v>
          </cell>
          <cell r="F68" t="str">
            <v>ダイヤモンドビット　φ２７．６ｍｍ</v>
          </cell>
          <cell r="G68" t="str">
            <v>個</v>
          </cell>
          <cell r="H68">
            <v>9150</v>
          </cell>
          <cell r="I68">
            <v>9150</v>
          </cell>
        </row>
        <row r="69">
          <cell r="E69">
            <v>225</v>
          </cell>
          <cell r="F69" t="str">
            <v>ダイヤモンドビット　φ３３．１ｍｍ</v>
          </cell>
          <cell r="G69" t="str">
            <v>個</v>
          </cell>
          <cell r="H69">
            <v>10500</v>
          </cell>
          <cell r="I69">
            <v>10500</v>
          </cell>
        </row>
        <row r="70">
          <cell r="E70">
            <v>226</v>
          </cell>
          <cell r="F70" t="str">
            <v>ダイヤモンドビット　φ４０ｍｍ</v>
          </cell>
          <cell r="G70" t="str">
            <v>個</v>
          </cell>
          <cell r="H70">
            <v>11900</v>
          </cell>
          <cell r="I70">
            <v>11900</v>
          </cell>
        </row>
        <row r="71">
          <cell r="E71">
            <v>227</v>
          </cell>
          <cell r="F71" t="str">
            <v>ダイヤモンドビット　φ５３．１ｍｍ</v>
          </cell>
          <cell r="G71" t="str">
            <v>個</v>
          </cell>
          <cell r="H71">
            <v>14100</v>
          </cell>
          <cell r="I71">
            <v>14100</v>
          </cell>
        </row>
        <row r="72">
          <cell r="E72">
            <v>228</v>
          </cell>
          <cell r="F72" t="str">
            <v>ダイヤモンドビット　φ６４．７ｍｍ</v>
          </cell>
          <cell r="G72" t="str">
            <v>個</v>
          </cell>
          <cell r="H72">
            <v>16200</v>
          </cell>
          <cell r="I72">
            <v>16200</v>
          </cell>
        </row>
        <row r="73">
          <cell r="E73">
            <v>229</v>
          </cell>
          <cell r="F73" t="str">
            <v>ダイヤモンドビット　φ７７．４ｍｍ</v>
          </cell>
          <cell r="G73" t="str">
            <v>個</v>
          </cell>
          <cell r="H73">
            <v>19000</v>
          </cell>
          <cell r="I73">
            <v>19000</v>
          </cell>
        </row>
        <row r="74">
          <cell r="E74">
            <v>230</v>
          </cell>
          <cell r="F74" t="str">
            <v>ダイヤモンドビット　φ９０．８ｍｍ</v>
          </cell>
          <cell r="G74" t="str">
            <v>個</v>
          </cell>
          <cell r="H74">
            <v>21100</v>
          </cell>
          <cell r="I74">
            <v>21100</v>
          </cell>
        </row>
        <row r="75">
          <cell r="E75">
            <v>231</v>
          </cell>
          <cell r="F75" t="str">
            <v>ダイヤモンドビット　φ１１０ｍｍ</v>
          </cell>
          <cell r="G75" t="str">
            <v>個</v>
          </cell>
          <cell r="H75">
            <v>23900</v>
          </cell>
          <cell r="I75">
            <v>23900</v>
          </cell>
        </row>
        <row r="76">
          <cell r="E76">
            <v>232</v>
          </cell>
          <cell r="F76" t="str">
            <v>ダイヤモンドビット　φ１２８．５ｍｍ</v>
          </cell>
          <cell r="G76" t="str">
            <v>個</v>
          </cell>
          <cell r="H76">
            <v>31000</v>
          </cell>
          <cell r="I76">
            <v>31000</v>
          </cell>
        </row>
        <row r="77">
          <cell r="E77">
            <v>233</v>
          </cell>
          <cell r="F77" t="str">
            <v>ダイヤモンドビット　φ１６０ｍｍ</v>
          </cell>
          <cell r="G77" t="str">
            <v>個</v>
          </cell>
          <cell r="H77">
            <v>35900</v>
          </cell>
          <cell r="I77">
            <v>35900</v>
          </cell>
        </row>
        <row r="78">
          <cell r="E78">
            <v>234</v>
          </cell>
          <cell r="F78" t="str">
            <v>ダイヤモンドビット　φ１８０ｍｍ</v>
          </cell>
          <cell r="G78" t="str">
            <v>個</v>
          </cell>
          <cell r="H78">
            <v>42300</v>
          </cell>
          <cell r="I78">
            <v>42300</v>
          </cell>
        </row>
        <row r="79">
          <cell r="E79">
            <v>235</v>
          </cell>
          <cell r="F79" t="str">
            <v>ダイヤモンドビット　φ２０４ｍｍ</v>
          </cell>
          <cell r="G79" t="str">
            <v>個</v>
          </cell>
          <cell r="H79">
            <v>50700</v>
          </cell>
          <cell r="I79">
            <v>50700</v>
          </cell>
        </row>
        <row r="80">
          <cell r="E80">
            <v>265</v>
          </cell>
          <cell r="F80" t="str">
            <v>コンクリートカッタ　（ブレード）　径１４インチ</v>
          </cell>
          <cell r="G80" t="str">
            <v>枚</v>
          </cell>
          <cell r="H80">
            <v>52100</v>
          </cell>
          <cell r="I80">
            <v>52100</v>
          </cell>
        </row>
        <row r="81">
          <cell r="E81">
            <v>266</v>
          </cell>
          <cell r="F81" t="str">
            <v>コンクリートカッタ　（ブレード）　径２２インチ</v>
          </cell>
          <cell r="G81" t="str">
            <v>枚</v>
          </cell>
          <cell r="H81">
            <v>85200</v>
          </cell>
          <cell r="I81">
            <v>85200</v>
          </cell>
        </row>
        <row r="82">
          <cell r="E82">
            <v>267</v>
          </cell>
          <cell r="F82" t="str">
            <v>コンクリートカッタ　（ブレード）　径３０インチ</v>
          </cell>
          <cell r="G82" t="str">
            <v>枚</v>
          </cell>
          <cell r="H82">
            <v>124000</v>
          </cell>
          <cell r="I82">
            <v>124000</v>
          </cell>
        </row>
        <row r="83">
          <cell r="E83">
            <v>268</v>
          </cell>
          <cell r="F83" t="str">
            <v>コンクリートカッタ　（ブレード）　径３８インチ</v>
          </cell>
          <cell r="G83" t="str">
            <v>枚</v>
          </cell>
          <cell r="H83">
            <v>177000</v>
          </cell>
          <cell r="I83">
            <v>177000</v>
          </cell>
        </row>
        <row r="84">
          <cell r="E84">
            <v>270</v>
          </cell>
          <cell r="F84" t="str">
            <v>アスファルト混合物　密粒度ＡＳ混合物（２０）</v>
          </cell>
          <cell r="G84" t="str">
            <v>ｔ</v>
          </cell>
          <cell r="H84">
            <v>10500</v>
          </cell>
          <cell r="I84">
            <v>11500</v>
          </cell>
        </row>
        <row r="85">
          <cell r="E85">
            <v>271</v>
          </cell>
          <cell r="F85" t="str">
            <v>アスファルト混合物　細粒度ＡＳ混合物（１３）</v>
          </cell>
          <cell r="G85" t="str">
            <v>ｔ</v>
          </cell>
          <cell r="H85">
            <v>10700</v>
          </cell>
          <cell r="I85">
            <v>12100</v>
          </cell>
        </row>
        <row r="86">
          <cell r="E86">
            <v>272</v>
          </cell>
          <cell r="F86" t="str">
            <v>アスファルト混合物　開粒度ＡＳ混合物（１３）</v>
          </cell>
          <cell r="G86" t="str">
            <v>ｔ</v>
          </cell>
          <cell r="H86">
            <v>10400</v>
          </cell>
          <cell r="I86">
            <v>11300</v>
          </cell>
        </row>
        <row r="87">
          <cell r="E87">
            <v>273</v>
          </cell>
          <cell r="F87" t="str">
            <v>アスファルト混合物　ポーラスアスファルト混合物（１３）</v>
          </cell>
          <cell r="G87" t="str">
            <v>ｔ</v>
          </cell>
          <cell r="H87">
            <v>13500</v>
          </cell>
          <cell r="I87">
            <v>15400</v>
          </cell>
        </row>
        <row r="88">
          <cell r="E88">
            <v>274</v>
          </cell>
          <cell r="F88" t="str">
            <v>アスファルト混合物（安定処理材）ＡＳ安定処理（４０）</v>
          </cell>
          <cell r="G88" t="str">
            <v>ｔ</v>
          </cell>
          <cell r="H88">
            <v>10000</v>
          </cell>
          <cell r="I88">
            <v>10800</v>
          </cell>
        </row>
        <row r="89">
          <cell r="E89">
            <v>275</v>
          </cell>
          <cell r="F89" t="str">
            <v>再生アスファルト混合物　再生粗粒度ＡＳ混合物（２０）</v>
          </cell>
          <cell r="G89" t="str">
            <v>ｔ</v>
          </cell>
          <cell r="H89">
            <v>9250</v>
          </cell>
          <cell r="I89">
            <v>8700</v>
          </cell>
        </row>
        <row r="90">
          <cell r="E90">
            <v>276</v>
          </cell>
          <cell r="F90" t="str">
            <v>再生アスファルト混合物　再生密粒度ＡＳ混合物（１３）</v>
          </cell>
          <cell r="G90" t="str">
            <v>ｔ</v>
          </cell>
          <cell r="H90">
            <v>9400</v>
          </cell>
          <cell r="I90">
            <v>9100</v>
          </cell>
        </row>
        <row r="91">
          <cell r="E91">
            <v>277</v>
          </cell>
          <cell r="F91" t="str">
            <v>再生アスファルト混合物　再生細粒度ＡＳ混合物（１３）</v>
          </cell>
          <cell r="G91" t="str">
            <v>ｔ</v>
          </cell>
          <cell r="H91">
            <v>9600</v>
          </cell>
          <cell r="I91">
            <v>9600</v>
          </cell>
        </row>
        <row r="92">
          <cell r="E92">
            <v>278</v>
          </cell>
          <cell r="F92" t="str">
            <v>アスファルト乳剤　ＰＫ－４　タックコート用</v>
          </cell>
          <cell r="G92" t="str">
            <v>Ｌ</v>
          </cell>
          <cell r="H92">
            <v>88.5</v>
          </cell>
          <cell r="I92">
            <v>89</v>
          </cell>
        </row>
        <row r="93">
          <cell r="E93">
            <v>279</v>
          </cell>
          <cell r="F93" t="str">
            <v>アスファルト乳剤　ＰＫ－３　プライムコート用</v>
          </cell>
          <cell r="G93" t="str">
            <v>Ｌ</v>
          </cell>
          <cell r="H93">
            <v>88.5</v>
          </cell>
          <cell r="I93">
            <v>89</v>
          </cell>
        </row>
        <row r="94">
          <cell r="E94">
            <v>280</v>
          </cell>
          <cell r="F94" t="str">
            <v>アスファルト乳剤　ＰＫＲ　ゴム入り</v>
          </cell>
          <cell r="G94" t="str">
            <v>Ｌ</v>
          </cell>
          <cell r="H94">
            <v>99.5</v>
          </cell>
          <cell r="I94">
            <v>99.5</v>
          </cell>
        </row>
        <row r="95">
          <cell r="E95">
            <v>282</v>
          </cell>
          <cell r="F95" t="str">
            <v>導水パイプ　排水性舗装用　ステンレス製　φ１８</v>
          </cell>
          <cell r="G95" t="str">
            <v>ｍ</v>
          </cell>
          <cell r="H95">
            <v>1170</v>
          </cell>
          <cell r="I95">
            <v>1170</v>
          </cell>
        </row>
        <row r="96">
          <cell r="E96">
            <v>283</v>
          </cell>
          <cell r="F96" t="str">
            <v>ガードレール　土中建込　Ｇｒ－Ｂ－４Ｅ　　塗装</v>
          </cell>
          <cell r="G96" t="str">
            <v>ｍ</v>
          </cell>
          <cell r="H96">
            <v>5950</v>
          </cell>
          <cell r="I96">
            <v>6060</v>
          </cell>
        </row>
        <row r="97">
          <cell r="E97">
            <v>284</v>
          </cell>
          <cell r="F97" t="str">
            <v>ガードパイプ　土中建込　ＧＰ－ＢＰ－２Ｅ　塗装</v>
          </cell>
          <cell r="G97" t="str">
            <v>ｍ</v>
          </cell>
          <cell r="H97">
            <v>9700</v>
          </cell>
          <cell r="I97">
            <v>9810</v>
          </cell>
        </row>
        <row r="98">
          <cell r="E98">
            <v>286</v>
          </cell>
          <cell r="F98" t="str">
            <v>直ビーム　Ｂ　板厚３．２×幅３５０×長さ２３３０ｍｍ　塗装</v>
          </cell>
          <cell r="G98" t="str">
            <v>ｍ</v>
          </cell>
          <cell r="H98">
            <v>3580</v>
          </cell>
          <cell r="I98">
            <v>3580</v>
          </cell>
        </row>
        <row r="99">
          <cell r="E99">
            <v>287</v>
          </cell>
          <cell r="F99" t="str">
            <v>ビームパイプ　ＧＰ－ＢＰ　厚さ３．２　外径φ４８．６　長さ２０００ｍｍ　塗装</v>
          </cell>
          <cell r="G99" t="str">
            <v>ｍ</v>
          </cell>
          <cell r="H99">
            <v>1310</v>
          </cell>
          <cell r="I99">
            <v>1310</v>
          </cell>
        </row>
        <row r="100">
          <cell r="E100">
            <v>290</v>
          </cell>
          <cell r="F100" t="str">
            <v>車止めポスト　ピラー型　取外し式　径１１４．３ｍｍ　高さ８５０ｍｍ　スチール</v>
          </cell>
          <cell r="G100" t="str">
            <v>本</v>
          </cell>
          <cell r="H100">
            <v>14800</v>
          </cell>
          <cell r="I100">
            <v>15400</v>
          </cell>
        </row>
        <row r="101">
          <cell r="E101">
            <v>291</v>
          </cell>
          <cell r="F101" t="str">
            <v>鉄筋コンクリートＬ形 ３００（５００×１５５×６００）</v>
          </cell>
          <cell r="G101" t="str">
            <v>個</v>
          </cell>
          <cell r="H101">
            <v>1250</v>
          </cell>
          <cell r="I101">
            <v>1210</v>
          </cell>
        </row>
        <row r="102">
          <cell r="E102">
            <v>292</v>
          </cell>
          <cell r="F102" t="str">
            <v>歩車道境界ブロック　Ａ種（１５０/１７０×２００×６００）</v>
          </cell>
          <cell r="G102" t="str">
            <v>個</v>
          </cell>
          <cell r="H102">
            <v>800</v>
          </cell>
          <cell r="I102">
            <v>650</v>
          </cell>
        </row>
        <row r="103">
          <cell r="E103">
            <v>294</v>
          </cell>
          <cell r="F103" t="str">
            <v>歩車道境界ブロック　Ｂ種（１８０/２０５×２５０×６００）</v>
          </cell>
          <cell r="G103" t="str">
            <v>個</v>
          </cell>
          <cell r="H103">
            <v>1160</v>
          </cell>
          <cell r="I103">
            <v>905</v>
          </cell>
        </row>
        <row r="104">
          <cell r="E104">
            <v>296</v>
          </cell>
          <cell r="F104" t="str">
            <v>歩車道境界ブロック　Ｃ種（１８０/２１０×３００×６００）</v>
          </cell>
          <cell r="G104" t="str">
            <v>個</v>
          </cell>
          <cell r="H104">
            <v>1400</v>
          </cell>
          <cell r="I104">
            <v>1010</v>
          </cell>
        </row>
        <row r="105">
          <cell r="E105">
            <v>297</v>
          </cell>
          <cell r="F105" t="str">
            <v>地先境界ブロック　Ａ種（１２０×１２０×６００）</v>
          </cell>
          <cell r="G105" t="str">
            <v>個</v>
          </cell>
          <cell r="H105">
            <v>400</v>
          </cell>
          <cell r="I105">
            <v>390</v>
          </cell>
        </row>
        <row r="106">
          <cell r="E106">
            <v>299</v>
          </cell>
          <cell r="F106" t="str">
            <v>地先境界ブロック　Ｂ種（１５０×１２０×６００）</v>
          </cell>
          <cell r="G106" t="str">
            <v>個</v>
          </cell>
          <cell r="H106">
            <v>500</v>
          </cell>
          <cell r="I106">
            <v>495</v>
          </cell>
        </row>
        <row r="107">
          <cell r="E107">
            <v>300</v>
          </cell>
          <cell r="F107" t="str">
            <v>地先境界ブロック　Ｃ種（１５０×１５０×６００）</v>
          </cell>
          <cell r="G107" t="str">
            <v>個</v>
          </cell>
          <cell r="H107">
            <v>550</v>
          </cell>
          <cell r="I107">
            <v>565</v>
          </cell>
        </row>
        <row r="108">
          <cell r="E108">
            <v>301</v>
          </cell>
          <cell r="F108" t="str">
            <v>円形側溝　縦断用　内径３００ｍｍ　Ｔ－２５　Ｌ＝２ｍ</v>
          </cell>
          <cell r="G108" t="str">
            <v>個</v>
          </cell>
          <cell r="H108">
            <v>30500</v>
          </cell>
          <cell r="I108">
            <v>30500</v>
          </cell>
        </row>
        <row r="109">
          <cell r="E109">
            <v>302</v>
          </cell>
          <cell r="F109" t="str">
            <v>円形側溝　縦断用　内径５００ｍｍ　Ｔ－２５　Ｌ＝２ｍ</v>
          </cell>
          <cell r="G109" t="str">
            <v>個</v>
          </cell>
          <cell r="H109">
            <v>58000</v>
          </cell>
          <cell r="I109">
            <v>60800</v>
          </cell>
        </row>
        <row r="110">
          <cell r="E110">
            <v>303</v>
          </cell>
          <cell r="F110" t="str">
            <v>特殊ブロック　研磨平板　３０ｃｍ×３０ｃｍ×６ｃｍ</v>
          </cell>
          <cell r="G110" t="str">
            <v>枚</v>
          </cell>
          <cell r="H110">
            <v>400</v>
          </cell>
          <cell r="I110">
            <v>395</v>
          </cell>
        </row>
        <row r="111">
          <cell r="E111">
            <v>304</v>
          </cell>
          <cell r="F111" t="str">
            <v>特殊ブロック　研磨平板　４０ｃｍ×４０ｃｍ×６ｃｍ</v>
          </cell>
          <cell r="G111" t="str">
            <v>枚</v>
          </cell>
          <cell r="H111">
            <v>760</v>
          </cell>
          <cell r="I111">
            <v>750</v>
          </cell>
        </row>
        <row r="112">
          <cell r="E112">
            <v>307</v>
          </cell>
          <cell r="F112" t="str">
            <v>強化プラスチック複合管　２種　外圧管　φ３００ｍｍ</v>
          </cell>
          <cell r="G112" t="str">
            <v>ｍ</v>
          </cell>
          <cell r="H112">
            <v>10800</v>
          </cell>
          <cell r="I112">
            <v>10800</v>
          </cell>
        </row>
        <row r="113">
          <cell r="E113">
            <v>308</v>
          </cell>
          <cell r="F113" t="str">
            <v>ヒューム管　外圧管　Ｂ形１種　径２００ｍｍ×長さ２，０００ｍｍ</v>
          </cell>
          <cell r="G113" t="str">
            <v>本</v>
          </cell>
          <cell r="H113">
            <v>6790</v>
          </cell>
          <cell r="I113">
            <v>4600</v>
          </cell>
        </row>
        <row r="114">
          <cell r="E114">
            <v>309</v>
          </cell>
          <cell r="F114" t="str">
            <v>ヒューム管　外圧管　Ｂ形１種　径２５０ｍｍ×長さ２，０００ｍｍ</v>
          </cell>
          <cell r="G114" t="str">
            <v>本</v>
          </cell>
          <cell r="H114">
            <v>7990</v>
          </cell>
          <cell r="I114">
            <v>5430</v>
          </cell>
        </row>
        <row r="115">
          <cell r="E115">
            <v>310</v>
          </cell>
          <cell r="F115" t="str">
            <v>ヒューム管　外圧管　Ｂ形１種　径３００ｍｍ×長さ２，０００ｍｍ</v>
          </cell>
          <cell r="G115" t="str">
            <v>本</v>
          </cell>
          <cell r="H115">
            <v>9560</v>
          </cell>
          <cell r="I115">
            <v>6600</v>
          </cell>
        </row>
        <row r="116">
          <cell r="E116">
            <v>311</v>
          </cell>
          <cell r="F116" t="str">
            <v>ヒューム管　外圧管　Ｂ形１種　径３５０ｍｍ×長さ２，０００ｍｍ</v>
          </cell>
          <cell r="G116" t="str">
            <v>本</v>
          </cell>
          <cell r="H116">
            <v>11300</v>
          </cell>
          <cell r="I116">
            <v>7990</v>
          </cell>
        </row>
        <row r="117">
          <cell r="E117">
            <v>312</v>
          </cell>
          <cell r="F117" t="str">
            <v>ヒューム管　外圧管　Ｂ形１種　径４００ｍｍ×長さ２，４３０ｍｍ</v>
          </cell>
          <cell r="G117" t="str">
            <v>本</v>
          </cell>
          <cell r="H117">
            <v>15700</v>
          </cell>
          <cell r="I117">
            <v>11600</v>
          </cell>
        </row>
        <row r="118">
          <cell r="E118">
            <v>313</v>
          </cell>
          <cell r="F118" t="str">
            <v>ヒューム管　外圧管　Ｂ形１種　径４５０ｍｍ×長さ２，４３０ｍｍ</v>
          </cell>
          <cell r="G118" t="str">
            <v>本</v>
          </cell>
          <cell r="H118">
            <v>18800</v>
          </cell>
          <cell r="I118">
            <v>13700</v>
          </cell>
        </row>
        <row r="119">
          <cell r="E119">
            <v>314</v>
          </cell>
          <cell r="F119" t="str">
            <v>ヒューム管　外圧管　Ｂ形１種　径５００ｍｍ×長さ２，４３０ｍｍ</v>
          </cell>
          <cell r="G119" t="str">
            <v>本</v>
          </cell>
          <cell r="H119">
            <v>22800</v>
          </cell>
          <cell r="I119">
            <v>16800</v>
          </cell>
        </row>
        <row r="120">
          <cell r="E120">
            <v>315</v>
          </cell>
          <cell r="F120" t="str">
            <v>ヒューム管　外圧管　Ｂ形１種　径６００ｍｍ×長さ２，４３０ｍｍ</v>
          </cell>
          <cell r="G120" t="str">
            <v>本</v>
          </cell>
          <cell r="H120">
            <v>32400</v>
          </cell>
          <cell r="I120">
            <v>24300</v>
          </cell>
        </row>
        <row r="121">
          <cell r="E121">
            <v>316</v>
          </cell>
          <cell r="F121" t="str">
            <v>ヒューム管　外圧管　Ｂ形１種　径７００ｍｍ×長さ２，４３０ｍｍ</v>
          </cell>
          <cell r="G121" t="str">
            <v>本</v>
          </cell>
          <cell r="H121">
            <v>43500</v>
          </cell>
          <cell r="I121">
            <v>33100</v>
          </cell>
        </row>
        <row r="122">
          <cell r="E122">
            <v>317</v>
          </cell>
          <cell r="F122" t="str">
            <v>ヒューム管　外圧管　Ｂ形１種　径８００ｍｍ×長さ２，４３０ｍｍ</v>
          </cell>
          <cell r="G122" t="str">
            <v>本</v>
          </cell>
          <cell r="H122">
            <v>55800</v>
          </cell>
          <cell r="I122">
            <v>41800</v>
          </cell>
        </row>
        <row r="123">
          <cell r="E123">
            <v>318</v>
          </cell>
          <cell r="F123" t="str">
            <v>ヒューム管　外圧管　Ｂ形１種　径９００ｍｍ×長さ２，４３０ｍｍ</v>
          </cell>
          <cell r="G123" t="str">
            <v>本</v>
          </cell>
          <cell r="H123">
            <v>71800</v>
          </cell>
          <cell r="I123">
            <v>53800</v>
          </cell>
        </row>
        <row r="124">
          <cell r="E124">
            <v>319</v>
          </cell>
          <cell r="F124" t="str">
            <v>ヒューム管　外圧管　Ｂ形１種　径１，０００ｍｍ×長さ２，４３０ｍｍ</v>
          </cell>
          <cell r="G124" t="str">
            <v>本</v>
          </cell>
          <cell r="H124">
            <v>87100</v>
          </cell>
          <cell r="I124">
            <v>66000</v>
          </cell>
        </row>
        <row r="125">
          <cell r="E125">
            <v>320</v>
          </cell>
          <cell r="F125" t="str">
            <v>ヒューム管　外圧管　Ｂ形１種　径１，１００ｍｍ×長さ２，４３０ｍｍ</v>
          </cell>
          <cell r="G125" t="str">
            <v>本</v>
          </cell>
          <cell r="H125">
            <v>103000</v>
          </cell>
          <cell r="I125">
            <v>78500</v>
          </cell>
        </row>
        <row r="126">
          <cell r="E126">
            <v>321</v>
          </cell>
          <cell r="F126" t="str">
            <v>ヒューム管　外圧管　Ｂ形１種　径１，２００ｍｍ×長さ２，４３０ｍｍ</v>
          </cell>
          <cell r="G126" t="str">
            <v>本</v>
          </cell>
          <cell r="H126">
            <v>122000</v>
          </cell>
          <cell r="I126">
            <v>92000</v>
          </cell>
        </row>
        <row r="127">
          <cell r="E127">
            <v>322</v>
          </cell>
          <cell r="F127" t="str">
            <v>ヒューム管　外圧管　Ｂ形１種　径１，３５０ｍｍ×長さ２，４３０ｍｍ</v>
          </cell>
          <cell r="G127" t="str">
            <v>本</v>
          </cell>
          <cell r="H127">
            <v>151000</v>
          </cell>
          <cell r="I127">
            <v>113000</v>
          </cell>
        </row>
        <row r="128">
          <cell r="E128">
            <v>323</v>
          </cell>
          <cell r="F128" t="str">
            <v>ＰＣ管　１種　外圧S形　管径６００ｍｍ×長さ４，０００ｍｍ</v>
          </cell>
          <cell r="G128" t="str">
            <v>本</v>
          </cell>
          <cell r="H128">
            <v>70000</v>
          </cell>
          <cell r="I128">
            <v>140000</v>
          </cell>
        </row>
        <row r="129">
          <cell r="E129">
            <v>324</v>
          </cell>
          <cell r="F129" t="str">
            <v>ＰＣ管　１種　外圧S形　管径７００ｍｍ×長さ４，０００ｍｍ</v>
          </cell>
          <cell r="G129" t="str">
            <v>本</v>
          </cell>
          <cell r="H129">
            <v>80500</v>
          </cell>
          <cell r="I129">
            <v>161000</v>
          </cell>
        </row>
        <row r="130">
          <cell r="E130">
            <v>325</v>
          </cell>
          <cell r="F130" t="str">
            <v>ＰＣ管　１種　外圧S形　管径８００ｍｍ×長さ４，０００ｍｍ</v>
          </cell>
          <cell r="G130" t="str">
            <v>本</v>
          </cell>
          <cell r="H130">
            <v>98500</v>
          </cell>
          <cell r="I130">
            <v>197000</v>
          </cell>
        </row>
        <row r="131">
          <cell r="E131">
            <v>326</v>
          </cell>
          <cell r="F131" t="str">
            <v>ＰＣ管　１種　外圧S形　管径９００ｍｍ×長さ４，０００ｍｍ</v>
          </cell>
          <cell r="G131" t="str">
            <v>本</v>
          </cell>
          <cell r="H131">
            <v>123000</v>
          </cell>
          <cell r="I131">
            <v>247000</v>
          </cell>
        </row>
        <row r="132">
          <cell r="E132">
            <v>327</v>
          </cell>
          <cell r="F132" t="str">
            <v>ＰＣ管　１種　外圧S形　管径１，０００ｍｍ×長さ４，０００mm</v>
          </cell>
          <cell r="G132" t="str">
            <v>本</v>
          </cell>
          <cell r="H132">
            <v>144000</v>
          </cell>
          <cell r="I132">
            <v>288000</v>
          </cell>
        </row>
        <row r="133">
          <cell r="E133">
            <v>328</v>
          </cell>
          <cell r="F133" t="str">
            <v>ＰＣ管　１種　外圧S形　管径１，１００ｍｍ×長さ４，０００mm</v>
          </cell>
          <cell r="G133" t="str">
            <v>本</v>
          </cell>
          <cell r="H133">
            <v>165000</v>
          </cell>
          <cell r="I133">
            <v>331000</v>
          </cell>
        </row>
        <row r="134">
          <cell r="E134">
            <v>329</v>
          </cell>
          <cell r="F134" t="str">
            <v>ＰＣ管　１種　外圧S形　管径１，２００ｍｍ×長さ４，０００mm</v>
          </cell>
          <cell r="G134" t="str">
            <v>本</v>
          </cell>
          <cell r="H134">
            <v>202000</v>
          </cell>
          <cell r="I134">
            <v>404000</v>
          </cell>
        </row>
        <row r="135">
          <cell r="E135">
            <v>330</v>
          </cell>
          <cell r="F135" t="str">
            <v>ＰＣ管　１種　外圧S形　管径１，３５０ｍｍ×長さ４，０００mm</v>
          </cell>
          <cell r="G135" t="str">
            <v>本</v>
          </cell>
          <cell r="H135">
            <v>240000</v>
          </cell>
          <cell r="I135">
            <v>481000</v>
          </cell>
        </row>
        <row r="136">
          <cell r="E136">
            <v>331</v>
          </cell>
          <cell r="F136" t="str">
            <v>ＰＣ管　１種　外圧S形　管径１，５００ｍｍ×長さ４，０００mm</v>
          </cell>
          <cell r="G136" t="str">
            <v>本</v>
          </cell>
          <cell r="H136">
            <v>300000</v>
          </cell>
          <cell r="I136">
            <v>601000</v>
          </cell>
        </row>
        <row r="137">
          <cell r="E137">
            <v>332</v>
          </cell>
          <cell r="F137" t="str">
            <v>ＰＣ管　１種　外圧S形　管径１，６５０ｍｍ×長さ４，０００mm</v>
          </cell>
          <cell r="G137" t="str">
            <v>本</v>
          </cell>
          <cell r="H137">
            <v>354000</v>
          </cell>
          <cell r="I137">
            <v>708000</v>
          </cell>
        </row>
        <row r="138">
          <cell r="E138">
            <v>333</v>
          </cell>
          <cell r="F138" t="str">
            <v>ＰＣ管　１種　外圧S形　管径１，８００ｍｍ×長さ４，０００mm</v>
          </cell>
          <cell r="G138" t="str">
            <v>本</v>
          </cell>
          <cell r="H138">
            <v>423000</v>
          </cell>
          <cell r="I138">
            <v>846000</v>
          </cell>
        </row>
        <row r="139">
          <cell r="E139">
            <v>334</v>
          </cell>
          <cell r="F139" t="str">
            <v>鉄筋コンクリート台付管(バイコン台付管)管径300mm×長さ2,000mm</v>
          </cell>
          <cell r="G139" t="str">
            <v>ｍ</v>
          </cell>
          <cell r="H139">
            <v>7500</v>
          </cell>
          <cell r="I139">
            <v>7750</v>
          </cell>
        </row>
        <row r="140">
          <cell r="E140">
            <v>335</v>
          </cell>
          <cell r="F140" t="str">
            <v>鉄筋コンクリート台付管(バイコン台付管)管径450mm×長さ2,500mm</v>
          </cell>
          <cell r="G140" t="str">
            <v>ｍ</v>
          </cell>
          <cell r="H140">
            <v>10300</v>
          </cell>
          <cell r="I140">
            <v>13300</v>
          </cell>
        </row>
        <row r="141">
          <cell r="E141">
            <v>336</v>
          </cell>
          <cell r="F141" t="str">
            <v>鉄筋コンクリート台付管(バイコン台付管)管径600mm×長さ2,500mm</v>
          </cell>
          <cell r="G141" t="str">
            <v>ｍ</v>
          </cell>
          <cell r="H141">
            <v>17100</v>
          </cell>
          <cell r="I141">
            <v>19200</v>
          </cell>
        </row>
        <row r="142">
          <cell r="E142">
            <v>337</v>
          </cell>
          <cell r="F142" t="str">
            <v>鉄筋コンクリート台付管(バイコン台付管)管径1,000mm×長さ2,500mm</v>
          </cell>
          <cell r="G142" t="str">
            <v>ｍ</v>
          </cell>
          <cell r="H142">
            <v>38700</v>
          </cell>
          <cell r="I142" t="e">
            <v>#DIV/0!</v>
          </cell>
        </row>
        <row r="143">
          <cell r="E143">
            <v>338</v>
          </cell>
          <cell r="F143" t="str">
            <v>マンホール一式</v>
          </cell>
          <cell r="G143" t="str">
            <v>基</v>
          </cell>
          <cell r="H143">
            <v>116200</v>
          </cell>
          <cell r="I143">
            <v>120320</v>
          </cell>
        </row>
        <row r="144">
          <cell r="E144">
            <v>338.1</v>
          </cell>
          <cell r="F144" t="str">
            <v>下水道用鉄筋コンクリート製組立マンホール        円形０号Ⅰ種（斜壁６００×７５０×３００ｍｍ)</v>
          </cell>
          <cell r="G144" t="str">
            <v>個</v>
          </cell>
          <cell r="H144">
            <v>12200</v>
          </cell>
          <cell r="I144">
            <v>13300</v>
          </cell>
        </row>
        <row r="145">
          <cell r="E145">
            <v>338.2</v>
          </cell>
          <cell r="F145" t="str">
            <v>下水道用鉄筋コンクリート製組立マンホール       円形０号Ⅰ種（直壁７５０×３００ｍｍ)</v>
          </cell>
          <cell r="G145" t="str">
            <v>個</v>
          </cell>
          <cell r="H145">
            <v>9230</v>
          </cell>
          <cell r="I145">
            <v>10000</v>
          </cell>
        </row>
        <row r="146">
          <cell r="E146">
            <v>338.3</v>
          </cell>
          <cell r="F146" t="str">
            <v>下水道用鉄筋コンクリート製組立マンホール       円形０号Ⅰ種（管取付け壁７５０×６００ｍｍ)</v>
          </cell>
          <cell r="G146" t="str">
            <v>個</v>
          </cell>
          <cell r="H146">
            <v>17000</v>
          </cell>
          <cell r="I146">
            <v>18100</v>
          </cell>
        </row>
        <row r="147">
          <cell r="E147">
            <v>338.4</v>
          </cell>
          <cell r="F147" t="str">
            <v>下水道用鉄筋コンクリート製組立マンホール 円形０号Ⅰ種（底版）</v>
          </cell>
          <cell r="G147" t="str">
            <v>個</v>
          </cell>
          <cell r="H147">
            <v>11500</v>
          </cell>
          <cell r="I147">
            <v>12500</v>
          </cell>
        </row>
        <row r="148">
          <cell r="E148">
            <v>338.5</v>
          </cell>
          <cell r="F148" t="str">
            <v>調整リング  ６００×５０</v>
          </cell>
          <cell r="G148" t="str">
            <v>個</v>
          </cell>
          <cell r="H148">
            <v>3170</v>
          </cell>
          <cell r="I148">
            <v>3320</v>
          </cell>
        </row>
        <row r="149">
          <cell r="E149">
            <v>338.6</v>
          </cell>
          <cell r="F149" t="str">
            <v>下水道用マンホールふた  φ６００ｍｍ  浮上防止型かぎ付 Ｔ−２５</v>
          </cell>
          <cell r="G149" t="str">
            <v>組</v>
          </cell>
          <cell r="H149">
            <v>63100</v>
          </cell>
          <cell r="I149">
            <v>63100</v>
          </cell>
        </row>
        <row r="150">
          <cell r="E150">
            <v>339</v>
          </cell>
          <cell r="F150" t="str">
            <v>マンホール一式</v>
          </cell>
          <cell r="G150" t="str">
            <v>基</v>
          </cell>
          <cell r="H150">
            <v>191000</v>
          </cell>
          <cell r="I150">
            <v>199500</v>
          </cell>
        </row>
        <row r="151">
          <cell r="E151">
            <v>339.1</v>
          </cell>
          <cell r="F151" t="str">
            <v>下水道用鉄筋コンクリート製組立マンホール        円形０号Ⅰ種（斜壁６００×７５０×６００ｍｍ)</v>
          </cell>
          <cell r="G151" t="str">
            <v>個</v>
          </cell>
          <cell r="H151">
            <v>21400</v>
          </cell>
          <cell r="I151">
            <v>22800</v>
          </cell>
        </row>
        <row r="152">
          <cell r="E152">
            <v>339.2</v>
          </cell>
          <cell r="F152" t="str">
            <v>下水道用鉄筋コンクリート製組立マンホール       円形０号Ⅰ種（直壁７５０×１８００ｍｍ)</v>
          </cell>
          <cell r="G152" t="str">
            <v>個</v>
          </cell>
          <cell r="H152">
            <v>43600</v>
          </cell>
          <cell r="I152">
            <v>46500</v>
          </cell>
        </row>
        <row r="153">
          <cell r="E153">
            <v>339.3</v>
          </cell>
          <cell r="F153" t="str">
            <v>下水道用鉄筋コンクリート製組立マンホール        円形０号Ⅰ種（管取付け壁７５０×１８００ｍｍ)</v>
          </cell>
          <cell r="G153" t="str">
            <v>個</v>
          </cell>
          <cell r="H153">
            <v>44400</v>
          </cell>
          <cell r="I153">
            <v>47300</v>
          </cell>
        </row>
        <row r="154">
          <cell r="E154">
            <v>339.4</v>
          </cell>
          <cell r="F154" t="str">
            <v>下水道用鉄筋コンクリート製組立マンホール 円形０号Ⅰ種（底版）</v>
          </cell>
          <cell r="G154" t="str">
            <v>個</v>
          </cell>
          <cell r="H154">
            <v>11500</v>
          </cell>
          <cell r="I154">
            <v>12500</v>
          </cell>
        </row>
        <row r="155">
          <cell r="E155">
            <v>339.5</v>
          </cell>
          <cell r="F155" t="str">
            <v>調整リング  ６００×１５０</v>
          </cell>
          <cell r="G155" t="str">
            <v>個</v>
          </cell>
          <cell r="H155">
            <v>7000</v>
          </cell>
          <cell r="I155">
            <v>7300</v>
          </cell>
        </row>
        <row r="156">
          <cell r="E156">
            <v>339.6</v>
          </cell>
          <cell r="F156" t="str">
            <v>下水道用マンホールふた  φ６００ｍｍ  浮上防止型かぎ付 Ｔ−２５</v>
          </cell>
          <cell r="G156" t="str">
            <v>組</v>
          </cell>
          <cell r="H156">
            <v>63100</v>
          </cell>
          <cell r="I156">
            <v>63100</v>
          </cell>
        </row>
        <row r="157">
          <cell r="E157">
            <v>340</v>
          </cell>
          <cell r="F157" t="str">
            <v>ボックスカルバート　RC　B３００×H３００×L２０００　Ｔ-２５　土被り０．２～３．０m</v>
          </cell>
          <cell r="G157" t="str">
            <v>ｍ</v>
          </cell>
          <cell r="H157">
            <v>12500</v>
          </cell>
        </row>
        <row r="158">
          <cell r="E158">
            <v>341</v>
          </cell>
          <cell r="F158" t="str">
            <v>ボックスカルバート　RC　B１５００×H１５００×L１０００　Ｔ-２５　土被り０．２～３．０m</v>
          </cell>
          <cell r="G158" t="str">
            <v>個</v>
          </cell>
          <cell r="H158">
            <v>153000</v>
          </cell>
        </row>
        <row r="159">
          <cell r="E159">
            <v>342</v>
          </cell>
          <cell r="F159" t="str">
            <v>ボックスカルバート　RC　B３０００×H２０００×L１０００　Ｔ-２５　土被り０．２～３．０m</v>
          </cell>
          <cell r="G159" t="str">
            <v>個</v>
          </cell>
          <cell r="H159">
            <v>277000</v>
          </cell>
          <cell r="I159" t="e">
            <v>#DIV/0!</v>
          </cell>
        </row>
        <row r="160">
          <cell r="E160">
            <v>343</v>
          </cell>
          <cell r="F160" t="str">
            <v>ボックスカルバート　RC　B１５００×H１０００×L１５００　Ｔ-２５　土被り０．２～３．０m</v>
          </cell>
          <cell r="G160" t="str">
            <v>個</v>
          </cell>
          <cell r="H160">
            <v>62000</v>
          </cell>
          <cell r="I160" t="e">
            <v>#DIV/0!</v>
          </cell>
        </row>
        <row r="161">
          <cell r="E161">
            <v>344</v>
          </cell>
          <cell r="F161" t="str">
            <v>ボックスカルバート　RC　B１５００×H１５００×L１５００　Ｔ-２５　土被り０．２～３．０m</v>
          </cell>
          <cell r="G161" t="str">
            <v>個</v>
          </cell>
          <cell r="H161">
            <v>71500</v>
          </cell>
          <cell r="I161" t="e">
            <v>#DIV/0!</v>
          </cell>
        </row>
        <row r="162">
          <cell r="E162">
            <v>345</v>
          </cell>
          <cell r="F162" t="str">
            <v>ボックスカルバート　RC　B３０００×H２０００×L１５００　Ｔ-２５　土被り０．２～３．０m</v>
          </cell>
          <cell r="G162" t="str">
            <v>個</v>
          </cell>
          <cell r="H162">
            <v>409000</v>
          </cell>
        </row>
        <row r="163">
          <cell r="E163">
            <v>346</v>
          </cell>
          <cell r="F163" t="str">
            <v>ボックスカルバート　RC　B３０００×H３０００×L１５００　Ｔ-２５　土被り０．２～３．０m</v>
          </cell>
          <cell r="G163" t="str">
            <v>個</v>
          </cell>
          <cell r="H163">
            <v>475000</v>
          </cell>
        </row>
        <row r="164">
          <cell r="E164">
            <v>347</v>
          </cell>
          <cell r="F164" t="str">
            <v>ボックスカルバート　RC　B６００×H６００×L２０００　Ｔ-２５　土被り０．２～３．０m</v>
          </cell>
          <cell r="G164" t="str">
            <v>個</v>
          </cell>
          <cell r="H164">
            <v>75400</v>
          </cell>
          <cell r="I164" t="e">
            <v>#DIV/0!</v>
          </cell>
        </row>
        <row r="165">
          <cell r="E165">
            <v>348</v>
          </cell>
          <cell r="F165" t="str">
            <v>ボックスカルバート　RC　B１５００×H１０００×L２０００　Ｔ-２５　土被り０．２～３．０m</v>
          </cell>
          <cell r="G165" t="str">
            <v>個</v>
          </cell>
          <cell r="H165">
            <v>168000</v>
          </cell>
          <cell r="I165" t="e">
            <v>#DIV/0!</v>
          </cell>
        </row>
        <row r="166">
          <cell r="E166">
            <v>349</v>
          </cell>
          <cell r="F166" t="str">
            <v>ボックスカルバート　RC　B１０００×H１５００×L２０００　Ｔ-２５　土被り０．２～３．０m</v>
          </cell>
          <cell r="G166" t="str">
            <v>個</v>
          </cell>
          <cell r="H166">
            <v>143000</v>
          </cell>
          <cell r="I166" t="e">
            <v>#DIV/0!</v>
          </cell>
        </row>
        <row r="167">
          <cell r="E167">
            <v>350</v>
          </cell>
          <cell r="F167" t="str">
            <v>ボックスカルバート　RC　B１５００×H１５００×L２０００　Ｔ-２５　土被り０．２～３．０m</v>
          </cell>
          <cell r="G167" t="str">
            <v>個</v>
          </cell>
          <cell r="H167">
            <v>195000</v>
          </cell>
          <cell r="I167" t="e">
            <v>#DIV/0!</v>
          </cell>
        </row>
        <row r="168">
          <cell r="E168">
            <v>351</v>
          </cell>
          <cell r="F168" t="str">
            <v>コルゲートパイプ　円形１形４００ｍｍ　板厚２．０ｍｍ</v>
          </cell>
          <cell r="G168" t="str">
            <v>ｍ</v>
          </cell>
          <cell r="H168">
            <v>9110</v>
          </cell>
          <cell r="I168">
            <v>9110</v>
          </cell>
        </row>
        <row r="169">
          <cell r="E169">
            <v>352</v>
          </cell>
          <cell r="F169" t="str">
            <v>コルゲートパイプ　円形１形８００ｍｍ　板厚２．７ｍｍ</v>
          </cell>
          <cell r="G169" t="str">
            <v>ｍ</v>
          </cell>
          <cell r="H169">
            <v>19700</v>
          </cell>
          <cell r="I169">
            <v>19700</v>
          </cell>
        </row>
        <row r="170">
          <cell r="E170">
            <v>353</v>
          </cell>
          <cell r="F170" t="str">
            <v>コルゲートパイプ　円形１形１，２００ｍｍ　板厚２．７ｍｍ</v>
          </cell>
          <cell r="G170" t="str">
            <v>ｍ</v>
          </cell>
          <cell r="H170">
            <v>28800</v>
          </cell>
          <cell r="I170">
            <v>28800</v>
          </cell>
        </row>
        <row r="171">
          <cell r="E171">
            <v>354</v>
          </cell>
          <cell r="F171" t="str">
            <v>コルゲートパイプ　円形１形１，３５０ｍｍ　板厚３．２ｍｍ</v>
          </cell>
          <cell r="G171" t="str">
            <v>ｍ</v>
          </cell>
          <cell r="H171">
            <v>37200</v>
          </cell>
          <cell r="I171">
            <v>37200</v>
          </cell>
        </row>
        <row r="172">
          <cell r="E172">
            <v>355</v>
          </cell>
          <cell r="F172" t="str">
            <v>コルゲートパイプ　円形１形１，５００ｍｍ　板厚３．２ｍｍ</v>
          </cell>
          <cell r="G172" t="str">
            <v>ｍ</v>
          </cell>
          <cell r="H172">
            <v>41000</v>
          </cell>
          <cell r="I172">
            <v>41000</v>
          </cell>
        </row>
        <row r="173">
          <cell r="E173">
            <v>356</v>
          </cell>
          <cell r="F173" t="str">
            <v>コルゲートパイプ　円形１形１，８００ｍｍ　板厚３．２ｍｍ</v>
          </cell>
          <cell r="G173" t="str">
            <v>ｍ</v>
          </cell>
          <cell r="H173">
            <v>48500</v>
          </cell>
          <cell r="I173">
            <v>48500</v>
          </cell>
        </row>
        <row r="174">
          <cell r="E174">
            <v>357</v>
          </cell>
          <cell r="F174" t="str">
            <v>コルゲートパイプ　円形２形２，０００ｍｍ　板厚４．５ｍｍ</v>
          </cell>
          <cell r="G174" t="str">
            <v>ｍ</v>
          </cell>
          <cell r="H174">
            <v>117000</v>
          </cell>
          <cell r="I174">
            <v>117000</v>
          </cell>
        </row>
        <row r="175">
          <cell r="E175">
            <v>358</v>
          </cell>
          <cell r="F175" t="str">
            <v>コルゲートパイプ　円形２形２，５００ｍｍ　板厚４．５ｍｍ</v>
          </cell>
          <cell r="G175" t="str">
            <v>ｍ</v>
          </cell>
          <cell r="H175">
            <v>142000</v>
          </cell>
          <cell r="I175">
            <v>142000</v>
          </cell>
        </row>
        <row r="176">
          <cell r="E176">
            <v>359</v>
          </cell>
          <cell r="F176" t="str">
            <v>コルゲートパイプ　円形２形３，０００ｍｍ　板厚４．５ｍｍ</v>
          </cell>
          <cell r="G176" t="str">
            <v>ｍ</v>
          </cell>
          <cell r="H176">
            <v>166000</v>
          </cell>
          <cell r="I176">
            <v>166000</v>
          </cell>
        </row>
        <row r="177">
          <cell r="E177">
            <v>360</v>
          </cell>
          <cell r="F177" t="str">
            <v>コルゲートパイプ　円形２形３，５００ｍｍ　板厚４．５ｍｍ</v>
          </cell>
          <cell r="G177" t="str">
            <v>ｍ</v>
          </cell>
          <cell r="H177">
            <v>200000</v>
          </cell>
          <cell r="I177">
            <v>200000</v>
          </cell>
        </row>
        <row r="178">
          <cell r="E178">
            <v>361</v>
          </cell>
          <cell r="F178" t="str">
            <v>コルゲートパイプ　円形２形４，０００ｍｍ　板厚４．５ｍｍ</v>
          </cell>
          <cell r="G178" t="str">
            <v>ｍ</v>
          </cell>
          <cell r="H178">
            <v>225000</v>
          </cell>
          <cell r="I178">
            <v>225000</v>
          </cell>
        </row>
        <row r="179">
          <cell r="E179">
            <v>362</v>
          </cell>
          <cell r="F179" t="str">
            <v>コルゲートパイプ　円形２形４，５００ｍｍ　板厚４．５ｍｍ</v>
          </cell>
          <cell r="G179" t="str">
            <v>ｍ</v>
          </cell>
          <cell r="H179">
            <v>250000</v>
          </cell>
          <cell r="I179">
            <v>250000</v>
          </cell>
        </row>
        <row r="180">
          <cell r="E180">
            <v>363</v>
          </cell>
          <cell r="F180" t="str">
            <v>コルゲートパイプ　アーチ形２，０００ｍｍ　板厚４．５ｍｍ</v>
          </cell>
          <cell r="G180" t="str">
            <v>ｍ</v>
          </cell>
          <cell r="H180">
            <v>58500</v>
          </cell>
          <cell r="I180">
            <v>58500</v>
          </cell>
        </row>
        <row r="181">
          <cell r="E181">
            <v>364</v>
          </cell>
          <cell r="F181" t="str">
            <v>コルゲートパイプ　アーチ形２，５００ｍｍ　板厚４．５ｍｍ</v>
          </cell>
          <cell r="G181" t="str">
            <v>ｍ</v>
          </cell>
          <cell r="H181">
            <v>71200</v>
          </cell>
          <cell r="I181">
            <v>71200</v>
          </cell>
        </row>
        <row r="182">
          <cell r="E182">
            <v>365</v>
          </cell>
          <cell r="F182" t="str">
            <v>コルゲートパイプ　アーチ形３，０００ｍｍ　板厚４．５ｍｍ</v>
          </cell>
          <cell r="G182" t="str">
            <v>ｍ</v>
          </cell>
          <cell r="H182">
            <v>88100</v>
          </cell>
          <cell r="I182">
            <v>88000</v>
          </cell>
        </row>
        <row r="183">
          <cell r="E183">
            <v>366</v>
          </cell>
          <cell r="F183" t="str">
            <v>コルゲートパイプ　アーチ形３，５００ｍｍ　板厚４．５ｍｍ</v>
          </cell>
          <cell r="G183" t="str">
            <v>ｍ</v>
          </cell>
          <cell r="H183">
            <v>100000</v>
          </cell>
          <cell r="I183">
            <v>100000</v>
          </cell>
        </row>
        <row r="184">
          <cell r="E184">
            <v>367</v>
          </cell>
          <cell r="F184" t="str">
            <v>コルゲートパイプ　アーチ形４，０００ｍｍ　板厚４．５ｍｍ</v>
          </cell>
          <cell r="G184" t="str">
            <v>ｍ</v>
          </cell>
          <cell r="H184">
            <v>112000</v>
          </cell>
          <cell r="I184">
            <v>112000</v>
          </cell>
        </row>
        <row r="185">
          <cell r="E185">
            <v>368</v>
          </cell>
          <cell r="F185" t="str">
            <v>コルゲートパイプ　アーチ形４，５００ｍｍ　板厚４．５ｍｍ</v>
          </cell>
          <cell r="G185" t="str">
            <v>ｍ</v>
          </cell>
          <cell r="H185">
            <v>125000</v>
          </cell>
          <cell r="I185">
            <v>125000</v>
          </cell>
        </row>
        <row r="186">
          <cell r="E186">
            <v>369</v>
          </cell>
          <cell r="F186" t="str">
            <v>コルゲートU型フリューム　Ａ形　３５０×３５０ｍｍ　板厚１．６ｍｍ</v>
          </cell>
          <cell r="G186" t="str">
            <v>ｍ</v>
          </cell>
          <cell r="H186">
            <v>5620</v>
          </cell>
          <cell r="I186">
            <v>5620</v>
          </cell>
        </row>
        <row r="187">
          <cell r="E187">
            <v>370</v>
          </cell>
          <cell r="F187" t="str">
            <v>コルゲートU型フリューム　Ａ形　４００×４００ｍｍ　板厚１．６ｍｍ</v>
          </cell>
          <cell r="G187" t="str">
            <v>ｍ</v>
          </cell>
          <cell r="H187">
            <v>6570</v>
          </cell>
          <cell r="I187">
            <v>6570</v>
          </cell>
        </row>
        <row r="188">
          <cell r="E188">
            <v>371</v>
          </cell>
          <cell r="F188" t="str">
            <v>コルゲートU型フリューム　Ａ形　５００×５００ｍｍ　板厚１．６ｍｍ</v>
          </cell>
          <cell r="G188" t="str">
            <v>ｍ</v>
          </cell>
          <cell r="H188">
            <v>7910</v>
          </cell>
          <cell r="I188">
            <v>7910</v>
          </cell>
        </row>
        <row r="189">
          <cell r="E189">
            <v>372</v>
          </cell>
          <cell r="F189" t="str">
            <v>コルゲートU型フリューム　Ａ形　６００×６００ｍｍ　板厚１．６ｍｍ</v>
          </cell>
          <cell r="G189" t="str">
            <v>ｍ</v>
          </cell>
          <cell r="H189">
            <v>9330</v>
          </cell>
          <cell r="I189">
            <v>9330</v>
          </cell>
        </row>
        <row r="190">
          <cell r="E190">
            <v>373</v>
          </cell>
          <cell r="F190" t="str">
            <v>コルゲートU型フリューム　Ａ形　７００×７００ｍｍ　板厚１．６ｍｍ</v>
          </cell>
          <cell r="G190" t="str">
            <v>ｍ</v>
          </cell>
          <cell r="H190">
            <v>10800</v>
          </cell>
          <cell r="I190">
            <v>10800</v>
          </cell>
        </row>
        <row r="191">
          <cell r="E191">
            <v>374</v>
          </cell>
          <cell r="F191" t="str">
            <v>コルゲートU型フリューム　Ｂ形　８００×７５０ｍｍ　板厚１．６ｍｍ</v>
          </cell>
          <cell r="G191" t="str">
            <v>ｍ</v>
          </cell>
          <cell r="H191">
            <v>10900</v>
          </cell>
          <cell r="I191">
            <v>10900</v>
          </cell>
        </row>
        <row r="192">
          <cell r="E192">
            <v>375</v>
          </cell>
          <cell r="F192" t="str">
            <v>コルゲートU型フリューム　Ｂ形　９００×８００ｍｍ　板厚１．６ｍｍ</v>
          </cell>
          <cell r="G192" t="str">
            <v>ｍ</v>
          </cell>
          <cell r="H192">
            <v>12100</v>
          </cell>
          <cell r="I192">
            <v>12100</v>
          </cell>
        </row>
        <row r="193">
          <cell r="E193">
            <v>376</v>
          </cell>
          <cell r="F193" t="str">
            <v>コルゲートU型フリューム　Ｂ形　１，０００×８５０ｍｍ　板厚１．６ｍｍ</v>
          </cell>
          <cell r="G193" t="str">
            <v>ｍ</v>
          </cell>
          <cell r="H193">
            <v>13200</v>
          </cell>
          <cell r="I193">
            <v>13200</v>
          </cell>
        </row>
        <row r="194">
          <cell r="E194">
            <v>377</v>
          </cell>
          <cell r="F194" t="str">
            <v>暗渠排水管　直管　呼び径７５ｍｍ　ポリエチレン吸水管</v>
          </cell>
          <cell r="G194" t="str">
            <v>ｍ</v>
          </cell>
          <cell r="H194">
            <v>287</v>
          </cell>
          <cell r="I194">
            <v>287</v>
          </cell>
        </row>
        <row r="195">
          <cell r="E195">
            <v>378</v>
          </cell>
          <cell r="F195" t="str">
            <v>暗渠排水管　直管　呼び径３００ｍｍ　ポリエチレン吸水管</v>
          </cell>
          <cell r="G195" t="str">
            <v>ｍ</v>
          </cell>
          <cell r="H195">
            <v>3070</v>
          </cell>
          <cell r="I195">
            <v>3070</v>
          </cell>
        </row>
        <row r="196">
          <cell r="E196">
            <v>379</v>
          </cell>
          <cell r="F196" t="str">
            <v>暗渠排水管　波状管　呼び径７５ｍｍ　高密度ポリエチレン管（シングル構造）</v>
          </cell>
          <cell r="G196" t="str">
            <v>ｍ</v>
          </cell>
          <cell r="H196">
            <v>470</v>
          </cell>
          <cell r="I196">
            <v>470</v>
          </cell>
        </row>
        <row r="197">
          <cell r="E197">
            <v>380</v>
          </cell>
          <cell r="F197" t="str">
            <v>暗渠排水管　波状管　呼び径３００ｍｍ　高密度ポリエチレン管（シングル構造）</v>
          </cell>
          <cell r="G197" t="str">
            <v>ｍ</v>
          </cell>
          <cell r="H197">
            <v>2980</v>
          </cell>
          <cell r="I197">
            <v>2980</v>
          </cell>
        </row>
        <row r="198">
          <cell r="E198">
            <v>381</v>
          </cell>
          <cell r="F198" t="str">
            <v>暗渠排水管　波状管　呼び径５００ｍｍ　高密度ポリエチレン管（シングル構造）</v>
          </cell>
          <cell r="G198" t="str">
            <v>ｍ</v>
          </cell>
          <cell r="H198">
            <v>8430</v>
          </cell>
          <cell r="I198">
            <v>8430</v>
          </cell>
        </row>
        <row r="199">
          <cell r="E199">
            <v>392</v>
          </cell>
          <cell r="F199" t="str">
            <v>間知ブロック　高さ２５０×幅４００×控３５０　滑面</v>
          </cell>
          <cell r="G199" t="str">
            <v>ｍ２</v>
          </cell>
          <cell r="H199">
            <v>5900</v>
          </cell>
          <cell r="I199">
            <v>4760</v>
          </cell>
        </row>
        <row r="200">
          <cell r="E200">
            <v>393</v>
          </cell>
          <cell r="F200" t="str">
            <v>大型積ブロック　控５００ｍｍ</v>
          </cell>
          <cell r="G200" t="str">
            <v>ｍ２</v>
          </cell>
          <cell r="H200">
            <v>13800</v>
          </cell>
          <cell r="I200">
            <v>13200</v>
          </cell>
        </row>
        <row r="201">
          <cell r="E201">
            <v>394</v>
          </cell>
          <cell r="F201" t="str">
            <v>平ブロック　厚さ１００ｍｍ</v>
          </cell>
          <cell r="G201" t="str">
            <v>ｍ２</v>
          </cell>
          <cell r="H201">
            <v>4160</v>
          </cell>
          <cell r="I201">
            <v>4370</v>
          </cell>
        </row>
        <row r="202">
          <cell r="E202">
            <v>396</v>
          </cell>
          <cell r="F202" t="str">
            <v>コンクリート擁壁 宅認(q=10kN/m2)1000型(L=2.0m)</v>
          </cell>
          <cell r="G202" t="str">
            <v>個</v>
          </cell>
          <cell r="H202">
            <v>35400</v>
          </cell>
          <cell r="I202">
            <v>37300</v>
          </cell>
        </row>
        <row r="203">
          <cell r="E203">
            <v>397</v>
          </cell>
          <cell r="F203" t="str">
            <v>コンクリート擁壁 宅認(q=10kN/m2)1600型(L=2.0m)</v>
          </cell>
          <cell r="G203" t="str">
            <v>個</v>
          </cell>
          <cell r="H203">
            <v>66300</v>
          </cell>
          <cell r="I203" t="e">
            <v>#NUM!</v>
          </cell>
        </row>
        <row r="204">
          <cell r="E204">
            <v>398</v>
          </cell>
          <cell r="F204" t="str">
            <v>コンクリート擁壁 宅認(q=10kN/m2)2500型(L=2.0m)</v>
          </cell>
          <cell r="G204" t="str">
            <v>個</v>
          </cell>
          <cell r="H204">
            <v>122000</v>
          </cell>
          <cell r="I204">
            <v>125000</v>
          </cell>
        </row>
        <row r="205">
          <cell r="E205">
            <v>399</v>
          </cell>
          <cell r="F205" t="str">
            <v>コンクリート擁壁 ハイタッチウォール宅認(q=10kN/m2)4250型(L=2.0m)</v>
          </cell>
          <cell r="G205" t="str">
            <v>個</v>
          </cell>
          <cell r="H205">
            <v>326000</v>
          </cell>
          <cell r="I205">
            <v>327000</v>
          </cell>
        </row>
        <row r="206">
          <cell r="E206">
            <v>402</v>
          </cell>
          <cell r="F206" t="str">
            <v>吸出し防止材　合繊不織布　ｔ＝１０ｍｍ　９．８ｋＮ／ｍ</v>
          </cell>
          <cell r="G206" t="str">
            <v>ｍ２</v>
          </cell>
          <cell r="H206">
            <v>540</v>
          </cell>
          <cell r="I206">
            <v>540</v>
          </cell>
        </row>
        <row r="207">
          <cell r="E207">
            <v>403</v>
          </cell>
          <cell r="F207" t="str">
            <v>遮水シート　厚１．０＋１０．０ｍｍ</v>
          </cell>
          <cell r="G207" t="str">
            <v>ｍ２</v>
          </cell>
          <cell r="H207">
            <v>2050</v>
          </cell>
          <cell r="I207">
            <v>2050</v>
          </cell>
        </row>
        <row r="208">
          <cell r="E208">
            <v>405</v>
          </cell>
          <cell r="F208" t="str">
            <v>セメント系固化材　一般軟弱土用・フレコン・１トンパック</v>
          </cell>
          <cell r="G208" t="str">
            <v>ｔ</v>
          </cell>
          <cell r="H208">
            <v>12300</v>
          </cell>
          <cell r="I208">
            <v>11800</v>
          </cell>
        </row>
        <row r="209">
          <cell r="E209">
            <v>409.1</v>
          </cell>
          <cell r="F209" t="str">
            <v>セメント　高炉Ｂ　２５ｋｇ袋入</v>
          </cell>
          <cell r="G209" t="str">
            <v>ｍ３</v>
          </cell>
          <cell r="H209">
            <v>3610</v>
          </cell>
          <cell r="I209">
            <v>3910</v>
          </cell>
        </row>
        <row r="210">
          <cell r="E210">
            <v>410</v>
          </cell>
          <cell r="F210" t="str">
            <v>塩ビ止水板  ＣＦ幅２００×厚さ５ｍｍ</v>
          </cell>
          <cell r="G210" t="str">
            <v>ｍ</v>
          </cell>
          <cell r="H210">
            <v>960</v>
          </cell>
          <cell r="I210">
            <v>965</v>
          </cell>
        </row>
        <row r="211">
          <cell r="E211">
            <v>411</v>
          </cell>
          <cell r="F211" t="str">
            <v>瀝青繊維質目地板　厚さ１０ｍｍ</v>
          </cell>
          <cell r="G211" t="str">
            <v>ｍ２</v>
          </cell>
          <cell r="H211">
            <v>1060</v>
          </cell>
          <cell r="I211">
            <v>1060</v>
          </cell>
        </row>
        <row r="212">
          <cell r="E212">
            <v>412</v>
          </cell>
          <cell r="F212" t="str">
            <v>サツキツツジ　樹高３０ｃｍ　枝張０．４ｍ</v>
          </cell>
          <cell r="G212" t="str">
            <v>本</v>
          </cell>
          <cell r="H212">
            <v>670</v>
          </cell>
          <cell r="I212">
            <v>645</v>
          </cell>
        </row>
        <row r="213">
          <cell r="E213">
            <v>413</v>
          </cell>
          <cell r="F213" t="str">
            <v>野芝</v>
          </cell>
          <cell r="G213" t="str">
            <v>ｍ２</v>
          </cell>
          <cell r="H213">
            <v>460</v>
          </cell>
          <cell r="I213">
            <v>480</v>
          </cell>
        </row>
        <row r="214">
          <cell r="E214">
            <v>415</v>
          </cell>
          <cell r="F214" t="str">
            <v>張芝　幅１００ｃｍ　ワラ付</v>
          </cell>
          <cell r="G214" t="str">
            <v>ｍ２</v>
          </cell>
          <cell r="H214">
            <v>200</v>
          </cell>
          <cell r="I214">
            <v>200</v>
          </cell>
        </row>
        <row r="215">
          <cell r="E215">
            <v>417</v>
          </cell>
          <cell r="F215" t="str">
            <v>金網柵　Ｈ２０００　アングル型　ビニル被覆　Ｖ－ＧＳ２　３．２×５０</v>
          </cell>
          <cell r="G215" t="str">
            <v>ｍ</v>
          </cell>
          <cell r="H215">
            <v>4600</v>
          </cell>
          <cell r="I215">
            <v>5070</v>
          </cell>
        </row>
        <row r="216">
          <cell r="E216">
            <v>418</v>
          </cell>
          <cell r="F216" t="str">
            <v>基礎ブロック　フェンス用ブロック　１８×５５×４５（ｃｍ）</v>
          </cell>
          <cell r="G216" t="str">
            <v>個</v>
          </cell>
          <cell r="H216">
            <v>1750</v>
          </cell>
          <cell r="I216">
            <v>1740</v>
          </cell>
        </row>
        <row r="217">
          <cell r="E217">
            <v>419</v>
          </cell>
          <cell r="F217" t="str">
            <v>管路材　ポリエチレン被覆軽量鋼管　φ５０ｍｍ</v>
          </cell>
          <cell r="G217" t="str">
            <v>ｍ</v>
          </cell>
          <cell r="H217">
            <v>2590</v>
          </cell>
          <cell r="I217">
            <v>2590</v>
          </cell>
        </row>
        <row r="218">
          <cell r="E218">
            <v>420</v>
          </cell>
          <cell r="F218" t="str">
            <v>管路材　ポリエチレン被覆軽量鋼管φ１００ｍｍ</v>
          </cell>
          <cell r="G218" t="str">
            <v>ｍ</v>
          </cell>
          <cell r="H218">
            <v>5490</v>
          </cell>
          <cell r="I218">
            <v>5490</v>
          </cell>
        </row>
        <row r="219">
          <cell r="E219">
            <v>421</v>
          </cell>
          <cell r="F219" t="str">
            <v>管路材　直管φ１００ｍｍ　（ＳＵＤⅡ－Ｖ管）</v>
          </cell>
          <cell r="G219" t="str">
            <v>ｍ</v>
          </cell>
          <cell r="H219">
            <v>1100</v>
          </cell>
          <cell r="I219">
            <v>1100</v>
          </cell>
        </row>
        <row r="220">
          <cell r="E220">
            <v>422</v>
          </cell>
          <cell r="F220" t="str">
            <v>管路材　直管　φ１５０ｍｍ（フリーアクセス－Ｖ管）</v>
          </cell>
          <cell r="G220" t="str">
            <v>ｍ</v>
          </cell>
          <cell r="H220">
            <v>2150</v>
          </cell>
          <cell r="I220">
            <v>2150</v>
          </cell>
        </row>
        <row r="221">
          <cell r="E221">
            <v>423</v>
          </cell>
          <cell r="F221" t="str">
            <v>管路材　直管　φ２００ｍｍ（ボディ－Ｖ管）</v>
          </cell>
          <cell r="G221" t="str">
            <v>ｍ</v>
          </cell>
          <cell r="H221">
            <v>1880</v>
          </cell>
          <cell r="I221">
            <v>1880</v>
          </cell>
        </row>
        <row r="222">
          <cell r="E222">
            <v>424</v>
          </cell>
          <cell r="F222" t="str">
            <v>管路材　直管　φ２５０ｍｍ（ボディ－Ｖ管）</v>
          </cell>
          <cell r="G222" t="str">
            <v>ｍ</v>
          </cell>
          <cell r="H222">
            <v>2880</v>
          </cell>
          <cell r="I222">
            <v>2880</v>
          </cell>
        </row>
        <row r="223">
          <cell r="E223">
            <v>425</v>
          </cell>
          <cell r="F223" t="str">
            <v>管路材　多条管　φ１００ｍｍ</v>
          </cell>
          <cell r="G223" t="str">
            <v>ｍ</v>
          </cell>
          <cell r="H223">
            <v>1820</v>
          </cell>
          <cell r="I223">
            <v>1800</v>
          </cell>
        </row>
        <row r="224">
          <cell r="E224">
            <v>426</v>
          </cell>
          <cell r="F224" t="str">
            <v>管路材　直管　φ５０ｍｍ（ＳＵ管）</v>
          </cell>
          <cell r="G224" t="str">
            <v>ｍ</v>
          </cell>
          <cell r="H224">
            <v>94.4</v>
          </cell>
          <cell r="I224">
            <v>94.4</v>
          </cell>
        </row>
        <row r="225">
          <cell r="E225">
            <v>427</v>
          </cell>
          <cell r="F225" t="str">
            <v>管路材　直管　φ３０ｍｍ（ＳＵ管）</v>
          </cell>
          <cell r="G225" t="str">
            <v>ｍ</v>
          </cell>
          <cell r="H225">
            <v>64</v>
          </cell>
          <cell r="I225">
            <v>64</v>
          </cell>
        </row>
        <row r="226">
          <cell r="E226">
            <v>429</v>
          </cell>
          <cell r="F226" t="str">
            <v>ＦＥＰ　５０ｍｍ</v>
          </cell>
          <cell r="G226" t="str">
            <v>ｍ</v>
          </cell>
          <cell r="H226">
            <v>283</v>
          </cell>
          <cell r="I226">
            <v>283</v>
          </cell>
        </row>
        <row r="227">
          <cell r="E227">
            <v>432</v>
          </cell>
          <cell r="F227" t="str">
            <v>ハンドホール　９００×９００×９００ｍｍ　蓋無し</v>
          </cell>
          <cell r="G227" t="str">
            <v>個</v>
          </cell>
          <cell r="H227">
            <v>72500</v>
          </cell>
          <cell r="I227">
            <v>72500</v>
          </cell>
        </row>
        <row r="228">
          <cell r="E228">
            <v>435</v>
          </cell>
          <cell r="F228" t="str">
            <v>硬質塩化ビニル管（ＶＵ管　ＪＩＳ　Ｋ　６７４１）　φ５０ｍｍ</v>
          </cell>
          <cell r="G228" t="str">
            <v>ｍ</v>
          </cell>
          <cell r="H228">
            <v>135</v>
          </cell>
          <cell r="I228">
            <v>167</v>
          </cell>
        </row>
        <row r="229">
          <cell r="E229">
            <v>436</v>
          </cell>
          <cell r="F229" t="str">
            <v>硬質塩化ビニル管（ＶＵ管　ＪＩＳ　Ｋ　６７４１）　φ２５０ｍｍ</v>
          </cell>
          <cell r="G229" t="str">
            <v>ｍ</v>
          </cell>
          <cell r="H229">
            <v>2130</v>
          </cell>
          <cell r="I229">
            <v>2630</v>
          </cell>
        </row>
        <row r="230">
          <cell r="E230">
            <v>437</v>
          </cell>
          <cell r="F230" t="str">
            <v>橋梁用排水桝　綱桁用Ａタイプ　首下２６５　ＦＣ２５０本体</v>
          </cell>
          <cell r="G230" t="str">
            <v>箇所</v>
          </cell>
          <cell r="H230">
            <v>84600</v>
          </cell>
        </row>
        <row r="231">
          <cell r="E231">
            <v>438</v>
          </cell>
          <cell r="F231" t="str">
            <v>銘板 300×200×13</v>
          </cell>
          <cell r="G231" t="str">
            <v>箇所</v>
          </cell>
          <cell r="H231">
            <v>33600</v>
          </cell>
        </row>
        <row r="232">
          <cell r="E232">
            <v>440</v>
          </cell>
          <cell r="F232" t="str">
            <v>注入材　エポキシ樹脂</v>
          </cell>
          <cell r="G232" t="str">
            <v>ｋｇ</v>
          </cell>
          <cell r="H232">
            <v>2320</v>
          </cell>
        </row>
        <row r="233">
          <cell r="E233">
            <v>441</v>
          </cell>
          <cell r="F233" t="str">
            <v>分岐桝　４５０×５００×９００</v>
          </cell>
          <cell r="G233" t="str">
            <v>個</v>
          </cell>
          <cell r="H233">
            <v>57000</v>
          </cell>
        </row>
        <row r="234">
          <cell r="E234">
            <v>442</v>
          </cell>
          <cell r="F234" t="str">
            <v>分岐桝　５５０×８００×１２００</v>
          </cell>
          <cell r="G234" t="str">
            <v>個</v>
          </cell>
          <cell r="H234">
            <v>92200</v>
          </cell>
        </row>
        <row r="235">
          <cell r="E235">
            <v>443</v>
          </cell>
          <cell r="F235" t="str">
            <v>Ｕ型ボックス通信Ⅱ型　　１２００×１０００×３０００</v>
          </cell>
          <cell r="G235" t="str">
            <v>個</v>
          </cell>
          <cell r="H235">
            <v>352000</v>
          </cell>
        </row>
        <row r="236">
          <cell r="E236">
            <v>444</v>
          </cell>
          <cell r="F236" t="str">
            <v>鉄筋工　加工・組立共　一般構造物</v>
          </cell>
          <cell r="G236" t="str">
            <v>ｔ</v>
          </cell>
          <cell r="H236">
            <v>66500</v>
          </cell>
          <cell r="I236">
            <v>57500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印刷用"/>
      <sheetName val="コピー元"/>
      <sheetName val="K単価"/>
      <sheetName val="R単価"/>
      <sheetName val="Z単価"/>
      <sheetName val="S単価"/>
      <sheetName val="表紙"/>
      <sheetName val="一覧"/>
      <sheetName val="とりまとめシート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リスト確認用"/>
    </sheetNames>
    <sheetDataSet>
      <sheetData sheetId="3">
        <row r="124">
          <cell r="F124" t="str">
            <v>ブルドーザ［湿地・排出ガス対策型（第２次基準値）］ 7t級</v>
          </cell>
          <cell r="G124" t="str">
            <v>日</v>
          </cell>
        </row>
        <row r="125">
          <cell r="F125" t="str">
            <v>小型バックホウ（クローラ型）［標準型・排出ガス対策型（第２次基準値）］ 山積0.11m3（平積0.08m3）</v>
          </cell>
          <cell r="G125" t="str">
            <v>日</v>
          </cell>
        </row>
        <row r="126">
          <cell r="F126" t="str">
            <v>小型バックホウ（クローラ型）［超小旋回型・排出ガス対策型（第１次基準値）］山積0.22m3（平積0.16m3）</v>
          </cell>
          <cell r="G126" t="str">
            <v>日</v>
          </cell>
        </row>
        <row r="127">
          <cell r="F127" t="str">
            <v>バックホウ（クローラ型）［超小旋回型・排出ガス対策型（第２次基準値）］ 山積0.28m3（平積0.22m3）</v>
          </cell>
          <cell r="G127" t="str">
            <v>日</v>
          </cell>
        </row>
        <row r="128">
          <cell r="F128" t="str">
            <v>バックホウ（クローラ型）［標準型・排出ガス対策型（第１次基準値）］ 山積0.28m3（平積0.2m3）</v>
          </cell>
          <cell r="G128" t="str">
            <v>日</v>
          </cell>
        </row>
        <row r="129">
          <cell r="F129" t="str">
            <v>バックホウ（クローラ型）［標準型・排出ガス対策型（第２次基準値）］ 山積0.28m3（平積0.2m3）</v>
          </cell>
          <cell r="G129" t="str">
            <v>日</v>
          </cell>
        </row>
        <row r="130">
          <cell r="F130" t="str">
            <v>バックホウ（クローラ型）［標準型・排出ガス対策型（第２次基準値）］ 山積0.45m3（平積0.35m3）</v>
          </cell>
          <cell r="G130" t="str">
            <v>日</v>
          </cell>
        </row>
        <row r="131">
          <cell r="F131" t="str">
            <v>バックホウ（クローラ型）［標準型・排出ガス対策型（第３次基準値）］ 山積0.5m3（平積0.4m3）</v>
          </cell>
          <cell r="G131" t="str">
            <v>日</v>
          </cell>
        </row>
        <row r="132">
          <cell r="F132" t="str">
            <v>バックホウ（クローラ型）［標準型・排出ガス対策型（第２次基準値）］ 山積0.8m3（平積0.6m3）</v>
          </cell>
          <cell r="G132" t="str">
            <v>日</v>
          </cell>
        </row>
        <row r="133">
          <cell r="F133" t="str">
            <v>バックホウ（クローラ型）［標準型・超低騒音型・排出ガス対策型（第３次基準値）］ 山積0.8m3（平積0.6m3）</v>
          </cell>
          <cell r="G133" t="str">
            <v>日</v>
          </cell>
        </row>
        <row r="134">
          <cell r="F134" t="str">
            <v>バックホウ（クローラ型）［クレーン機能付・排出ガス対策型（第２次基準値）］ 山積0.28m3（平積0.2m3）　吊能力1.7t</v>
          </cell>
          <cell r="G134" t="str">
            <v>日</v>
          </cell>
        </row>
        <row r="135">
          <cell r="F135" t="str">
            <v>バックホウ（クローラ型）［クレーン機能付・排出ガス対策型（第２次基準値）］ 山積0.45m3（平積0.35m3）　吊能力2.9t</v>
          </cell>
          <cell r="G135" t="str">
            <v>日</v>
          </cell>
        </row>
        <row r="136">
          <cell r="F136" t="str">
            <v>バックホウ（クローラ型）［クレーン機能付・排出ガス対策型（第３次基準値）］ 山積0.5m3（平積0.4m3）　吊能力2.9t</v>
          </cell>
          <cell r="G136" t="str">
            <v>日</v>
          </cell>
        </row>
        <row r="137">
          <cell r="F137" t="str">
            <v>バックホウ（クローラ型）［クレーン機能付・排出ガス対策型（第２次基準値）］ 山積0.8m3（平積0.6m3）　吊能力2.9t</v>
          </cell>
          <cell r="G137" t="str">
            <v>日</v>
          </cell>
        </row>
        <row r="138">
          <cell r="F138" t="str">
            <v>バックホウ（クローラ型）［クレーン機能付・排出ガス対策型（第３次基準値）］ 山積0.8m3（平積0.6m3）　吊能力2.9t</v>
          </cell>
          <cell r="G138" t="str">
            <v>日</v>
          </cell>
        </row>
        <row r="139">
          <cell r="F139" t="str">
            <v>バックホウ（クローラ型）［クレーン機能付・超低騒音型・排出ガス対策型（第３次基準値）］ 山積0.8m3（平積0.6m3）　吊能力2.9t</v>
          </cell>
          <cell r="G139" t="str">
            <v>日</v>
          </cell>
        </row>
        <row r="140">
          <cell r="F140" t="str">
            <v>バックホウ（クローラ型）［超小旋回型・クレーン機能付・排出ガス対策型（第２次基準値）］ 山積0.28m3（平積0.2m3）　吊能力1.7t</v>
          </cell>
          <cell r="G140" t="str">
            <v>日</v>
          </cell>
        </row>
        <row r="141">
          <cell r="F141" t="str">
            <v>トラック［クレーン装置付］　ベーストラック4t級　吊能力2.9t</v>
          </cell>
          <cell r="G141" t="str">
            <v>日</v>
          </cell>
        </row>
        <row r="142">
          <cell r="F142" t="str">
            <v>モータグレーダ［土工用・排出ガス対策型（第2次基準値）］　ブレード幅3.1m</v>
          </cell>
          <cell r="G142" t="str">
            <v>日</v>
          </cell>
        </row>
        <row r="143">
          <cell r="F143" t="str">
            <v>ロードローラ［マカダム・排出ガス対策型（第2次基準値）］　運転質量10～12t　締固め幅2.1m</v>
          </cell>
          <cell r="G143" t="str">
            <v>日</v>
          </cell>
        </row>
        <row r="144">
          <cell r="F144" t="str">
            <v>タイヤローラ［普通型・排出ガス対策型（第２次基準値）］ 質量8～20t</v>
          </cell>
          <cell r="G144" t="str">
            <v>日</v>
          </cell>
        </row>
        <row r="145">
          <cell r="F145" t="str">
            <v>振動ローラ（舗装用）［ハンドガイド式］ 質量0.8～1.1t</v>
          </cell>
          <cell r="G145" t="str">
            <v>日</v>
          </cell>
        </row>
        <row r="146">
          <cell r="F146" t="str">
            <v>振動ローラ（舗装用）［搭乗・コンバインド式・排出ガス対策型(第１次基準値)］ 質量3～4t</v>
          </cell>
          <cell r="G146" t="str">
            <v>日</v>
          </cell>
        </row>
        <row r="147">
          <cell r="F147" t="str">
            <v>振動ローラ（舗装用）［搭乗・コンバインド式・排出ガス対策型(第２次基準値)］ 質量3～4t</v>
          </cell>
          <cell r="G147" t="str">
            <v>日</v>
          </cell>
        </row>
        <row r="148">
          <cell r="F148" t="str">
            <v>タンパ及びランマ　質量６０～８０ｋｇ</v>
          </cell>
          <cell r="G148" t="str">
            <v>日</v>
          </cell>
        </row>
        <row r="149">
          <cell r="F149" t="str">
            <v>高所作業車　トラック架装リフト・ブーム型 標準デッキタイプ　作業床高さ9.7m</v>
          </cell>
          <cell r="G149" t="str">
            <v>日</v>
          </cell>
        </row>
        <row r="150">
          <cell r="F150" t="str">
            <v>高所作業車　トラック架装リフト・ブーム型 標準デッキタイプ　作業床高さ12m</v>
          </cell>
          <cell r="G150" t="str">
            <v>日</v>
          </cell>
        </row>
        <row r="151">
          <cell r="F151" t="str">
            <v>高所作業車　トラック架装リフト・垂直型　幅広デッキタイプ　作業床高さ10～12m未満</v>
          </cell>
          <cell r="G151" t="str">
            <v>日</v>
          </cell>
        </row>
        <row r="152">
          <cell r="F152" t="str">
            <v>空気圧縮機［可搬式・エンジン駆動・スクリュ型・排出ガス対策型（第１次基準値）］ 3.5～3.7m3/min</v>
          </cell>
          <cell r="G152" t="str">
            <v>日</v>
          </cell>
        </row>
        <row r="153">
          <cell r="F153" t="str">
            <v>空気圧縮機［可搬式・エンジン駆動・スクリュ型・排出ガス対策型（第２次基準値）］ 3.5～3.7m3/min</v>
          </cell>
          <cell r="G153" t="str">
            <v>日</v>
          </cell>
        </row>
        <row r="154">
          <cell r="F154" t="str">
            <v>空気圧縮機［可搬式・エンジン駆動・スクリュ型・排出ガス対策型（第１次基準値）］ 5.0m3/min</v>
          </cell>
          <cell r="G154" t="str">
            <v>日</v>
          </cell>
        </row>
        <row r="155">
          <cell r="F155" t="str">
            <v>空気圧縮機［可搬式・エンジン駆動・スクリュ型・排出ガス対策型（第２次基準値）］ 5.0m3/min</v>
          </cell>
          <cell r="G155" t="str">
            <v>日</v>
          </cell>
        </row>
        <row r="156">
          <cell r="F156" t="str">
            <v>発動発電機［ガソリンエンジン駆動］ 2kVA</v>
          </cell>
          <cell r="G156" t="str">
            <v>日</v>
          </cell>
        </row>
        <row r="157">
          <cell r="F157" t="str">
            <v>発動発電機［ガソリンエンジン駆動］ 3kVA</v>
          </cell>
          <cell r="G157" t="str">
            <v>日</v>
          </cell>
        </row>
        <row r="158">
          <cell r="F158" t="str">
            <v>発動発電機［ディーゼル駆動・排出ガス対策型（第１次基準値）］ 45kVA</v>
          </cell>
          <cell r="G158" t="str">
            <v>日</v>
          </cell>
        </row>
        <row r="159">
          <cell r="F159" t="str">
            <v>発動発電機［ディーゼルエンジン駆動］排出ガス対策型（第２次基準値）125kVA</v>
          </cell>
          <cell r="G159" t="str">
            <v>日</v>
          </cell>
        </row>
        <row r="160">
          <cell r="F160" t="str">
            <v>ジェットヒータ　１２６ＭＪ／ｈ（３０，１００ｋｃａｌ／ｈ）</v>
          </cell>
          <cell r="G160" t="str">
            <v>日</v>
          </cell>
        </row>
        <row r="161">
          <cell r="F161" t="str">
            <v>クローラクレーン［油圧伸縮ジブ型・排出ガス対策型(第２次基準値)］ 4.9t吊</v>
          </cell>
          <cell r="G161" t="str">
            <v>日</v>
          </cell>
        </row>
        <row r="162">
          <cell r="F162" t="str">
            <v>ラフテレーンクレーン［油圧伸縮ジブ型・排出ガス対策型(第１次基準値)］ 4.9t吊</v>
          </cell>
          <cell r="G162" t="str">
            <v>日</v>
          </cell>
        </row>
        <row r="163">
          <cell r="F163" t="str">
            <v>ラフテレーンクレーン［油圧伸縮ジブ型・排出ガス対策型(第１次基準値)］ 16t吊</v>
          </cell>
          <cell r="G163" t="str">
            <v>日</v>
          </cell>
        </row>
        <row r="164">
          <cell r="F164" t="str">
            <v>ラフテレーンクレーン［油圧伸縮ジブ型・排出ガス対策型(第１次基準値)］ 20t吊</v>
          </cell>
          <cell r="G164" t="str">
            <v>日</v>
          </cell>
        </row>
        <row r="165">
          <cell r="F165" t="str">
            <v>ラフテレーンクレーン［油圧伸縮ジブ型・排出ガス対策型(第１次基準値)］ 25t吊</v>
          </cell>
          <cell r="G165" t="str">
            <v>日</v>
          </cell>
        </row>
        <row r="166">
          <cell r="F166" t="str">
            <v>ラフテレーンクレーン［油圧伸縮ジブ型・排出ガス対策型(第２次基準値)］ 25t吊</v>
          </cell>
          <cell r="G166" t="str">
            <v>日</v>
          </cell>
        </row>
        <row r="167">
          <cell r="F167" t="str">
            <v>ラフテレーンクレーン［油圧伸縮ジブ型・排出ガス対策型(第２次基準値)］ 25t吊(相吊)</v>
          </cell>
          <cell r="G167" t="str">
            <v>日</v>
          </cell>
        </row>
        <row r="168">
          <cell r="F168" t="str">
            <v>ラフテレーンクレーン［油圧伸縮ジブ型・排出ガス対策型(第３次基準値)］ 25t吊</v>
          </cell>
          <cell r="G168" t="str">
            <v>日</v>
          </cell>
        </row>
        <row r="169">
          <cell r="F169" t="str">
            <v>ラフテレーンクレーン［油圧伸縮ジブ型・排出ガス対策型(第１次基準値)］ 35t吊</v>
          </cell>
          <cell r="G169" t="str">
            <v>日</v>
          </cell>
        </row>
        <row r="170">
          <cell r="F170" t="str">
            <v>ラフテレーンクレーン［油圧伸縮ジブ型・排出ガス対策型(第２次基準値)］ 35t吊</v>
          </cell>
          <cell r="G170" t="str">
            <v>日</v>
          </cell>
        </row>
        <row r="171">
          <cell r="F171" t="str">
            <v>ラフテレーンクレーン［油圧伸縮ジブ型・排出ガス対策型(第２次基準値)］ 35t吊(相吊)</v>
          </cell>
          <cell r="G171" t="str">
            <v>日</v>
          </cell>
        </row>
        <row r="172">
          <cell r="F172" t="str">
            <v>ラフテレーンクレーン［油圧伸縮ジブ型・排出ガス対策型(第１次基準値)］ 45t吊</v>
          </cell>
          <cell r="G172" t="str">
            <v>日</v>
          </cell>
        </row>
        <row r="173">
          <cell r="F173" t="str">
            <v>ラフテレーンクレーン［油圧伸縮ジブ型・排出ガス対策型(第１次基準値)］ 45t吊(相吊)</v>
          </cell>
          <cell r="G173" t="str">
            <v>日</v>
          </cell>
        </row>
        <row r="174">
          <cell r="F174" t="str">
            <v>ラフテレーンクレーン［油圧伸縮ジブ型・排出ガス対策型(第１次基準値)］ 50t吊</v>
          </cell>
          <cell r="G174" t="str">
            <v>日</v>
          </cell>
        </row>
        <row r="175">
          <cell r="F175" t="str">
            <v>ラフテレーンクレーン［油圧伸縮ジブ型・排出ガス対策型(第２次基準値)］ 50t吊</v>
          </cell>
          <cell r="G175" t="str">
            <v>日</v>
          </cell>
        </row>
        <row r="176">
          <cell r="F176" t="str">
            <v>ラフテレーンクレーン［油圧伸縮ジブ型・排出ガス対策型(第２次基準値)］ 50t吊(相吊)</v>
          </cell>
          <cell r="G176" t="str">
            <v>日</v>
          </cell>
        </row>
        <row r="177">
          <cell r="F177" t="str">
            <v>トラッククレーン［油圧伸縮ジブ型］ 4.9t吊</v>
          </cell>
          <cell r="G177" t="str">
            <v>日</v>
          </cell>
        </row>
        <row r="178">
          <cell r="F178" t="str">
            <v>トラッククレーン［油圧伸縮ジブ型］ 100t吊</v>
          </cell>
          <cell r="G178" t="str">
            <v>日</v>
          </cell>
        </row>
        <row r="179">
          <cell r="F179" t="str">
            <v>トラッククレーン［油圧伸縮ジブ型］ 100t吊(相吊)</v>
          </cell>
          <cell r="G179" t="str">
            <v>日</v>
          </cell>
        </row>
        <row r="180">
          <cell r="F180" t="str">
            <v>トラッククレーン［油圧伸縮ジブ型］ 120t吊</v>
          </cell>
          <cell r="G180" t="str">
            <v>日</v>
          </cell>
        </row>
        <row r="181">
          <cell r="F181" t="str">
            <v>トラッククレーン［油圧伸縮ジブ型］ 120t吊(相吊)</v>
          </cell>
          <cell r="G181" t="str">
            <v>日</v>
          </cell>
        </row>
        <row r="182">
          <cell r="F182" t="str">
            <v>トラッククレーン［油圧伸縮ジブ型］ 160t吊</v>
          </cell>
          <cell r="G182" t="str">
            <v>日</v>
          </cell>
        </row>
        <row r="183">
          <cell r="F183" t="str">
            <v>トラッククレーン［油圧伸縮ジブ型］ 160t吊(相吊)</v>
          </cell>
          <cell r="G183" t="str">
            <v>日</v>
          </cell>
        </row>
        <row r="184">
          <cell r="F184" t="str">
            <v>トラッククレーン［油圧伸縮ジブ型］ 200t吊</v>
          </cell>
          <cell r="G184" t="str">
            <v>日</v>
          </cell>
        </row>
        <row r="185">
          <cell r="F185" t="str">
            <v>トラッククレーン［油圧伸縮ジブ型］ 200t吊(相吊)</v>
          </cell>
          <cell r="G185" t="str">
            <v>日</v>
          </cell>
        </row>
        <row r="186">
          <cell r="F186" t="str">
            <v>トラッククレーン［油圧伸縮ジブ型］ 360t吊</v>
          </cell>
          <cell r="G186" t="str">
            <v>日</v>
          </cell>
        </row>
        <row r="187">
          <cell r="F187" t="str">
            <v>トラッククレーン［油圧伸縮ジブ型］ 360t吊(相吊)</v>
          </cell>
          <cell r="G187" t="str">
            <v>日</v>
          </cell>
        </row>
        <row r="188">
          <cell r="F188" t="str">
            <v>クローラクレーン［油圧駆動式ウインチ・ラチスジブ型］50t吊</v>
          </cell>
          <cell r="G188" t="str">
            <v>日</v>
          </cell>
        </row>
        <row r="189">
          <cell r="F189" t="str">
            <v>ＩＣＴ建設機械経費加算額（ブルドーザ）</v>
          </cell>
          <cell r="G189" t="str">
            <v>日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 (印刷用)"/>
      <sheetName val="総括表"/>
      <sheetName val="DATA"/>
      <sheetName val="印刷用"/>
      <sheetName val="コピー元"/>
      <sheetName val="リスト確認用"/>
      <sheetName val="K単価"/>
      <sheetName val="R単価"/>
      <sheetName val="Z単価"/>
      <sheetName val="S単価"/>
      <sheetName val="平均"/>
      <sheetName val="表紙"/>
      <sheetName val="一覧"/>
      <sheetName val="とりまとめシート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  <sheetName val="061"/>
      <sheetName val="062"/>
      <sheetName val="063"/>
      <sheetName val="064"/>
      <sheetName val="065"/>
      <sheetName val="066"/>
      <sheetName val="067"/>
      <sheetName val="068"/>
      <sheetName val="06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80"/>
      <sheetName val="081"/>
      <sheetName val="082"/>
      <sheetName val="083"/>
      <sheetName val="084"/>
      <sheetName val="085"/>
      <sheetName val="086"/>
      <sheetName val="087"/>
      <sheetName val="088"/>
      <sheetName val="089"/>
      <sheetName val="090"/>
      <sheetName val="091"/>
      <sheetName val="092"/>
      <sheetName val="093"/>
      <sheetName val="094"/>
      <sheetName val="095"/>
      <sheetName val="096"/>
      <sheetName val="097"/>
      <sheetName val="098"/>
      <sheetName val="0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</sheetNames>
    <sheetDataSet>
      <sheetData sheetId="10">
        <row r="3">
          <cell r="A3">
            <v>109</v>
          </cell>
          <cell r="B3" t="str">
            <v>ブルドーザ［湿地］  ７ｔ級</v>
          </cell>
          <cell r="C3" t="str">
            <v>日</v>
          </cell>
          <cell r="D3">
            <v>5980</v>
          </cell>
          <cell r="E3">
            <v>6435</v>
          </cell>
          <cell r="F3">
            <v>6045</v>
          </cell>
          <cell r="G3">
            <v>6565</v>
          </cell>
          <cell r="H3">
            <v>6010</v>
          </cell>
          <cell r="I3">
            <v>6500</v>
          </cell>
        </row>
        <row r="4">
          <cell r="A4">
            <v>110</v>
          </cell>
          <cell r="B4" t="str">
            <v>小型バックホウ（クローラ型）   山積０．１１ｍ３（平積０．０８ｍ３）</v>
          </cell>
          <cell r="C4" t="str">
            <v>日</v>
          </cell>
          <cell r="D4">
            <v>3250</v>
          </cell>
          <cell r="E4">
            <v>3510</v>
          </cell>
          <cell r="F4">
            <v>3575</v>
          </cell>
          <cell r="G4">
            <v>3705</v>
          </cell>
          <cell r="H4">
            <v>3410</v>
          </cell>
          <cell r="I4">
            <v>3600</v>
          </cell>
        </row>
        <row r="5">
          <cell r="A5">
            <v>111</v>
          </cell>
          <cell r="B5" t="str">
            <v>小型バックホウ（クローラ型）［超小旋回型］    山積０．２２ｍ３（平積０．１６ｍ３）</v>
          </cell>
          <cell r="C5" t="str">
            <v>日</v>
          </cell>
          <cell r="D5">
            <v>4875</v>
          </cell>
          <cell r="E5">
            <v>5720</v>
          </cell>
          <cell r="F5">
            <v>5135</v>
          </cell>
          <cell r="G5">
            <v>6045</v>
          </cell>
          <cell r="H5">
            <v>5000</v>
          </cell>
          <cell r="I5">
            <v>5880</v>
          </cell>
        </row>
        <row r="6">
          <cell r="A6">
            <v>112</v>
          </cell>
          <cell r="B6" t="str">
            <v>バックホウ（クローラ型）［超小旋回型］    山積０．２８ｍ３（平積０．２２ｍ３）</v>
          </cell>
          <cell r="C6" t="str">
            <v>日</v>
          </cell>
          <cell r="D6">
            <v>6175</v>
          </cell>
          <cell r="E6">
            <v>6695</v>
          </cell>
          <cell r="F6">
            <v>6305</v>
          </cell>
          <cell r="G6">
            <v>7020</v>
          </cell>
          <cell r="H6">
            <v>6240</v>
          </cell>
          <cell r="I6">
            <v>6850</v>
          </cell>
        </row>
        <row r="7">
          <cell r="A7">
            <v>113</v>
          </cell>
          <cell r="B7" t="str">
            <v>バックホウ（クローラ型）   山積０．２８ｍ３（平積０．２ｍ３）</v>
          </cell>
          <cell r="C7" t="str">
            <v>日</v>
          </cell>
          <cell r="D7">
            <v>4745</v>
          </cell>
          <cell r="E7">
            <v>5265</v>
          </cell>
          <cell r="F7">
            <v>5200</v>
          </cell>
          <cell r="G7">
            <v>5525</v>
          </cell>
          <cell r="H7">
            <v>4970</v>
          </cell>
          <cell r="I7">
            <v>5390</v>
          </cell>
        </row>
        <row r="8">
          <cell r="A8">
            <v>114</v>
          </cell>
          <cell r="B8" t="str">
            <v>バックホウ（クローラ型）   山積０．４５ｍ３（平積０．３５ｍ３）</v>
          </cell>
          <cell r="C8" t="str">
            <v>日</v>
          </cell>
          <cell r="D8">
            <v>5330</v>
          </cell>
          <cell r="E8">
            <v>5980</v>
          </cell>
          <cell r="F8">
            <v>5525</v>
          </cell>
          <cell r="G8">
            <v>6175</v>
          </cell>
          <cell r="H8">
            <v>5420</v>
          </cell>
          <cell r="I8">
            <v>6070</v>
          </cell>
        </row>
        <row r="9">
          <cell r="A9">
            <v>115</v>
          </cell>
          <cell r="B9" t="str">
            <v>バックホウ（クローラ型）  山積０．５ｍ３（平積０．４ｍ３）</v>
          </cell>
          <cell r="C9" t="str">
            <v>日</v>
          </cell>
          <cell r="D9">
            <v>6110</v>
          </cell>
          <cell r="E9">
            <v>6630</v>
          </cell>
          <cell r="F9">
            <v>6240</v>
          </cell>
          <cell r="G9">
            <v>6890</v>
          </cell>
          <cell r="H9">
            <v>6170</v>
          </cell>
          <cell r="I9">
            <v>6760</v>
          </cell>
        </row>
        <row r="10">
          <cell r="A10">
            <v>116</v>
          </cell>
          <cell r="B10" t="str">
            <v>バックホウ（クローラ型）  山積０．８ｍ３（平積０．６ｍ３）</v>
          </cell>
          <cell r="C10" t="str">
            <v>日</v>
          </cell>
          <cell r="D10">
            <v>8450</v>
          </cell>
          <cell r="E10">
            <v>9425</v>
          </cell>
          <cell r="F10">
            <v>9165</v>
          </cell>
          <cell r="G10">
            <v>9750</v>
          </cell>
          <cell r="H10">
            <v>8800</v>
          </cell>
          <cell r="I10">
            <v>9580</v>
          </cell>
        </row>
        <row r="11">
          <cell r="A11">
            <v>117</v>
          </cell>
          <cell r="B11" t="str">
            <v>バックホウ（クローラ型）［クレーン機能付］  山積０．２８ｍ３（平積０．２ｍ３）  吊能力１．７ｔ</v>
          </cell>
          <cell r="C11" t="str">
            <v>日</v>
          </cell>
          <cell r="D11">
            <v>5720</v>
          </cell>
          <cell r="E11">
            <v>5980</v>
          </cell>
          <cell r="F11">
            <v>5915</v>
          </cell>
          <cell r="G11">
            <v>6630</v>
          </cell>
          <cell r="H11">
            <v>5810</v>
          </cell>
          <cell r="I11">
            <v>6300</v>
          </cell>
        </row>
        <row r="12">
          <cell r="A12">
            <v>118</v>
          </cell>
          <cell r="B12" t="str">
            <v>バックホウ（クローラ型）［クレーン機能付］   山積０．４５ｍ３（平積０．３５ｍ３）   吊能力２．９ｔ</v>
          </cell>
          <cell r="C12" t="str">
            <v>日</v>
          </cell>
          <cell r="D12">
            <v>6435</v>
          </cell>
          <cell r="E12">
            <v>6695</v>
          </cell>
          <cell r="F12">
            <v>6435</v>
          </cell>
          <cell r="G12">
            <v>7150</v>
          </cell>
          <cell r="H12">
            <v>6430</v>
          </cell>
          <cell r="I12">
            <v>6920</v>
          </cell>
        </row>
        <row r="13">
          <cell r="A13">
            <v>119</v>
          </cell>
          <cell r="B13" t="str">
            <v>バックホウ（クローラ型）［クレーン機能付］   山積０．５ｍ３（平積０．４ｍ３）   吊能力２．９ｔ</v>
          </cell>
          <cell r="C13" t="str">
            <v>日</v>
          </cell>
          <cell r="D13">
            <v>6435</v>
          </cell>
          <cell r="E13">
            <v>6695</v>
          </cell>
          <cell r="F13">
            <v>7020</v>
          </cell>
          <cell r="G13">
            <v>7865</v>
          </cell>
          <cell r="H13">
            <v>6720</v>
          </cell>
          <cell r="I13">
            <v>7280</v>
          </cell>
        </row>
        <row r="14">
          <cell r="A14">
            <v>120</v>
          </cell>
          <cell r="B14" t="str">
            <v>バックホウ（クローラ型）［クレーン機能付］   山積０．８ｍ３（平積０．６ｍ３）   吊能力２．９ｔ</v>
          </cell>
          <cell r="C14" t="str">
            <v>日</v>
          </cell>
          <cell r="D14">
            <v>9750</v>
          </cell>
          <cell r="E14">
            <v>10595</v>
          </cell>
          <cell r="F14">
            <v>9945</v>
          </cell>
          <cell r="G14">
            <v>10660</v>
          </cell>
          <cell r="H14">
            <v>9840</v>
          </cell>
          <cell r="I14">
            <v>10600</v>
          </cell>
        </row>
        <row r="15">
          <cell r="A15">
            <v>121</v>
          </cell>
          <cell r="B15" t="str">
            <v>トラック［クレーン装置付］  ベーストラック４ｔ級  吊能力２．９ｔ</v>
          </cell>
          <cell r="C15" t="str">
            <v>日</v>
          </cell>
          <cell r="D15">
            <v>6565</v>
          </cell>
          <cell r="E15">
            <v>7410</v>
          </cell>
          <cell r="F15">
            <v>7215</v>
          </cell>
          <cell r="G15">
            <v>7865</v>
          </cell>
          <cell r="H15">
            <v>6890</v>
          </cell>
          <cell r="I15">
            <v>7630</v>
          </cell>
        </row>
        <row r="16">
          <cell r="A16">
            <v>122</v>
          </cell>
          <cell r="B16" t="str">
            <v>タイヤローラ  質量８～２０ｔ</v>
          </cell>
          <cell r="C16" t="str">
            <v>日</v>
          </cell>
          <cell r="D16">
            <v>4420</v>
          </cell>
          <cell r="E16">
            <v>4615</v>
          </cell>
          <cell r="F16">
            <v>4550</v>
          </cell>
          <cell r="G16">
            <v>5005</v>
          </cell>
          <cell r="H16">
            <v>4480</v>
          </cell>
          <cell r="I16">
            <v>4810</v>
          </cell>
        </row>
        <row r="17">
          <cell r="A17">
            <v>123</v>
          </cell>
          <cell r="B17" t="str">
            <v>振動ローラ（舗装用）［ハンドガイド式］  質量０．８～１．１ｔ</v>
          </cell>
          <cell r="C17" t="str">
            <v>日</v>
          </cell>
          <cell r="D17">
            <v>1495</v>
          </cell>
          <cell r="E17">
            <v>1625</v>
          </cell>
          <cell r="F17">
            <v>1625</v>
          </cell>
          <cell r="G17">
            <v>1560</v>
          </cell>
          <cell r="H17">
            <v>1560</v>
          </cell>
          <cell r="I17">
            <v>1590</v>
          </cell>
        </row>
        <row r="18">
          <cell r="A18">
            <v>124</v>
          </cell>
          <cell r="B18" t="str">
            <v>振動ローラ（舗装用）［搭乗・コンバインド式］  質量３～４ｔ</v>
          </cell>
          <cell r="C18" t="str">
            <v>日</v>
          </cell>
          <cell r="D18">
            <v>3510</v>
          </cell>
          <cell r="E18">
            <v>3770</v>
          </cell>
          <cell r="F18">
            <v>3575</v>
          </cell>
          <cell r="G18">
            <v>3640</v>
          </cell>
          <cell r="H18">
            <v>3540</v>
          </cell>
          <cell r="I18">
            <v>3700</v>
          </cell>
        </row>
        <row r="19">
          <cell r="A19">
            <v>125</v>
          </cell>
          <cell r="B19" t="str">
            <v>タンパ及びランマ   質量６０～８０ｋｇ</v>
          </cell>
          <cell r="C19" t="str">
            <v>日</v>
          </cell>
          <cell r="D19">
            <v>474.5</v>
          </cell>
          <cell r="E19">
            <v>520</v>
          </cell>
          <cell r="F19">
            <v>468</v>
          </cell>
          <cell r="G19">
            <v>533</v>
          </cell>
          <cell r="H19">
            <v>471</v>
          </cell>
          <cell r="I19">
            <v>526</v>
          </cell>
        </row>
        <row r="20">
          <cell r="A20">
            <v>126</v>
          </cell>
          <cell r="B20" t="str">
            <v>高所作業車  トラック架装リフト・ブーム型  標準デッキタイプ  作業床高さ９．７ｍ</v>
          </cell>
          <cell r="C20" t="str">
            <v>日</v>
          </cell>
          <cell r="D20">
            <v>7410</v>
          </cell>
          <cell r="E20">
            <v>7540</v>
          </cell>
          <cell r="F20" t="str">
            <v>未掲載</v>
          </cell>
          <cell r="G20" t="str">
            <v>未掲載</v>
          </cell>
          <cell r="H20">
            <v>7410</v>
          </cell>
          <cell r="I20">
            <v>7540</v>
          </cell>
        </row>
        <row r="21">
          <cell r="A21">
            <v>127</v>
          </cell>
          <cell r="B21" t="str">
            <v>高所作業車  トラック架装リフト・ブーム型  標準デッキタイプ  作業床高さ１２ｍ</v>
          </cell>
          <cell r="C21" t="str">
            <v>日</v>
          </cell>
          <cell r="D21">
            <v>9945</v>
          </cell>
          <cell r="E21">
            <v>10140</v>
          </cell>
          <cell r="F21">
            <v>9295</v>
          </cell>
          <cell r="G21">
            <v>9945</v>
          </cell>
          <cell r="H21">
            <v>9620</v>
          </cell>
          <cell r="I21">
            <v>10000</v>
          </cell>
        </row>
        <row r="22">
          <cell r="A22">
            <v>128</v>
          </cell>
          <cell r="B22" t="str">
            <v>高所作業車  トラック架装リフト・垂直型  幅広デッキタイプ  作業床高さ１０～１２ｍ未満</v>
          </cell>
          <cell r="C22" t="str">
            <v>日</v>
          </cell>
          <cell r="D22" t="str">
            <v>非掲載</v>
          </cell>
          <cell r="E22" t="str">
            <v>非掲載</v>
          </cell>
          <cell r="F22">
            <v>15340</v>
          </cell>
          <cell r="G22">
            <v>14950</v>
          </cell>
          <cell r="H22">
            <v>15300</v>
          </cell>
          <cell r="I22">
            <v>14900</v>
          </cell>
        </row>
        <row r="23">
          <cell r="A23">
            <v>129</v>
          </cell>
          <cell r="B23" t="str">
            <v>空気圧縮機［可搬式・エンジン駆動・スクリュ型］   ３．５～３．７ｍ３／ｍｉｎ</v>
          </cell>
          <cell r="C23" t="str">
            <v>日</v>
          </cell>
          <cell r="D23">
            <v>1105</v>
          </cell>
          <cell r="E23">
            <v>1170</v>
          </cell>
          <cell r="F23">
            <v>1105</v>
          </cell>
          <cell r="G23">
            <v>1170</v>
          </cell>
          <cell r="H23">
            <v>1100</v>
          </cell>
          <cell r="I23">
            <v>1170</v>
          </cell>
        </row>
        <row r="24">
          <cell r="A24">
            <v>130</v>
          </cell>
          <cell r="B24" t="str">
            <v>空気圧縮機［可搬式・エンジン駆動・スクリュ型］   ５ｍ３／ｍｉｎ</v>
          </cell>
          <cell r="C24" t="str">
            <v>日</v>
          </cell>
          <cell r="D24">
            <v>1560</v>
          </cell>
          <cell r="E24">
            <v>1755</v>
          </cell>
          <cell r="F24">
            <v>1625</v>
          </cell>
          <cell r="G24">
            <v>1820</v>
          </cell>
          <cell r="H24">
            <v>1590</v>
          </cell>
          <cell r="I24">
            <v>1780</v>
          </cell>
        </row>
        <row r="25">
          <cell r="A25">
            <v>131</v>
          </cell>
          <cell r="B25" t="str">
            <v>発動発電機［ガソリンエンジン駆動］  ２ｋＶＡ</v>
          </cell>
          <cell r="C25" t="str">
            <v>日</v>
          </cell>
          <cell r="D25">
            <v>455</v>
          </cell>
          <cell r="E25">
            <v>520</v>
          </cell>
          <cell r="F25">
            <v>455</v>
          </cell>
          <cell r="G25">
            <v>520</v>
          </cell>
          <cell r="H25">
            <v>455</v>
          </cell>
          <cell r="I25">
            <v>520</v>
          </cell>
        </row>
        <row r="26">
          <cell r="A26">
            <v>132</v>
          </cell>
          <cell r="B26" t="str">
            <v>発動発電機［ガソリンエンジン駆動］  ３ｋＶＡ</v>
          </cell>
          <cell r="C26" t="str">
            <v>日</v>
          </cell>
          <cell r="D26">
            <v>487.5</v>
          </cell>
          <cell r="E26">
            <v>585</v>
          </cell>
          <cell r="F26">
            <v>494</v>
          </cell>
          <cell r="G26">
            <v>585</v>
          </cell>
          <cell r="H26">
            <v>490</v>
          </cell>
          <cell r="I26">
            <v>585</v>
          </cell>
        </row>
        <row r="27">
          <cell r="A27">
            <v>133</v>
          </cell>
          <cell r="B27" t="str">
            <v>発動発電機［ディーゼルエンジン駆動］  ４５ｋＶＡ</v>
          </cell>
          <cell r="C27" t="str">
            <v>日</v>
          </cell>
          <cell r="D27">
            <v>1820</v>
          </cell>
          <cell r="E27">
            <v>2470</v>
          </cell>
          <cell r="F27">
            <v>1820</v>
          </cell>
          <cell r="G27">
            <v>2340</v>
          </cell>
          <cell r="H27">
            <v>1820</v>
          </cell>
          <cell r="I27">
            <v>2400</v>
          </cell>
        </row>
        <row r="28">
          <cell r="A28">
            <v>134</v>
          </cell>
          <cell r="B28" t="str">
            <v>発動発電機［ディーゼルエンジン駆動］  １２５ｋＶＡ</v>
          </cell>
          <cell r="C28" t="str">
            <v>日</v>
          </cell>
          <cell r="D28">
            <v>4095</v>
          </cell>
          <cell r="E28">
            <v>4485</v>
          </cell>
          <cell r="F28">
            <v>4095</v>
          </cell>
          <cell r="G28">
            <v>4290</v>
          </cell>
          <cell r="H28">
            <v>4090</v>
          </cell>
          <cell r="I28">
            <v>4380</v>
          </cell>
        </row>
        <row r="29">
          <cell r="A29">
            <v>135</v>
          </cell>
          <cell r="B29" t="str">
            <v>ジェットヒータ  １２６ＭＪ／ｈ（３０，１００ｋｃａｌ／ｈ）</v>
          </cell>
          <cell r="C29" t="str">
            <v>日</v>
          </cell>
          <cell r="D29">
            <v>780</v>
          </cell>
          <cell r="E29">
            <v>877.5</v>
          </cell>
          <cell r="F29">
            <v>715</v>
          </cell>
          <cell r="G29">
            <v>845</v>
          </cell>
          <cell r="H29">
            <v>747</v>
          </cell>
          <cell r="I29">
            <v>861</v>
          </cell>
        </row>
        <row r="30">
          <cell r="A30">
            <v>136</v>
          </cell>
          <cell r="B30" t="str">
            <v>クローラクレーン［油圧伸縮ジブ型］  ４．９ｔ吊</v>
          </cell>
          <cell r="C30" t="str">
            <v>日</v>
          </cell>
          <cell r="D30">
            <v>16575</v>
          </cell>
          <cell r="E30">
            <v>18200</v>
          </cell>
          <cell r="F30">
            <v>17810</v>
          </cell>
          <cell r="G30">
            <v>18460</v>
          </cell>
          <cell r="H30">
            <v>17100</v>
          </cell>
          <cell r="I30">
            <v>18300</v>
          </cell>
        </row>
        <row r="31">
          <cell r="A31">
            <v>137</v>
          </cell>
          <cell r="B31" t="str">
            <v>ラフテレーンクレーン［油圧伸縮ジブ型］  ４．９ｔ吊</v>
          </cell>
          <cell r="C31" t="str">
            <v>日</v>
          </cell>
          <cell r="D31">
            <v>32800</v>
          </cell>
          <cell r="E31">
            <v>31200</v>
          </cell>
          <cell r="F31">
            <v>32000</v>
          </cell>
          <cell r="G31">
            <v>30400</v>
          </cell>
          <cell r="H31">
            <v>32400</v>
          </cell>
          <cell r="I31">
            <v>30800</v>
          </cell>
        </row>
        <row r="32">
          <cell r="A32">
            <v>138</v>
          </cell>
          <cell r="B32" t="str">
            <v>ラフテレーンクレーン［油圧伸縮ジブ型］  １６ｔ吊</v>
          </cell>
          <cell r="C32" t="str">
            <v>日</v>
          </cell>
          <cell r="D32">
            <v>38400</v>
          </cell>
          <cell r="E32">
            <v>36800</v>
          </cell>
          <cell r="F32">
            <v>35200</v>
          </cell>
          <cell r="G32">
            <v>36800</v>
          </cell>
          <cell r="H32">
            <v>36800</v>
          </cell>
          <cell r="I32">
            <v>36800</v>
          </cell>
        </row>
        <row r="33">
          <cell r="A33">
            <v>139</v>
          </cell>
          <cell r="B33" t="str">
            <v>ラフテレーンクレーン［油圧伸縮ジブ型］   ２０ｔ吊</v>
          </cell>
          <cell r="C33" t="str">
            <v>日</v>
          </cell>
          <cell r="D33">
            <v>40000</v>
          </cell>
          <cell r="E33">
            <v>37600</v>
          </cell>
          <cell r="F33">
            <v>36800</v>
          </cell>
          <cell r="G33">
            <v>37600</v>
          </cell>
          <cell r="H33">
            <v>38400</v>
          </cell>
          <cell r="I33">
            <v>37600</v>
          </cell>
        </row>
        <row r="34">
          <cell r="A34">
            <v>140</v>
          </cell>
          <cell r="B34" t="str">
            <v>ラフテレーンクレーン［油圧伸縮ジブ型］  ２５ｔ吊</v>
          </cell>
          <cell r="C34" t="str">
            <v>日</v>
          </cell>
          <cell r="D34">
            <v>42400</v>
          </cell>
          <cell r="E34">
            <v>41600</v>
          </cell>
          <cell r="F34">
            <v>41600</v>
          </cell>
          <cell r="G34">
            <v>41600</v>
          </cell>
          <cell r="H34">
            <v>42000</v>
          </cell>
          <cell r="I34">
            <v>41600</v>
          </cell>
        </row>
        <row r="35">
          <cell r="A35">
            <v>141</v>
          </cell>
          <cell r="B35" t="str">
            <v>ラフテレーンクレーン［油圧伸縮ジブ型］   ３５ｔ吊</v>
          </cell>
          <cell r="C35" t="str">
            <v>日</v>
          </cell>
          <cell r="D35">
            <v>58400</v>
          </cell>
          <cell r="E35">
            <v>59200</v>
          </cell>
          <cell r="F35">
            <v>56000</v>
          </cell>
          <cell r="G35">
            <v>57600</v>
          </cell>
          <cell r="H35">
            <v>57200</v>
          </cell>
          <cell r="I35">
            <v>58400</v>
          </cell>
        </row>
        <row r="36">
          <cell r="A36">
            <v>142</v>
          </cell>
          <cell r="B36" t="str">
            <v>ラフテレーンクレーン［油圧伸縮ジブ型］   ４５ｔ吊</v>
          </cell>
          <cell r="C36" t="str">
            <v>日</v>
          </cell>
          <cell r="D36">
            <v>72000</v>
          </cell>
          <cell r="E36">
            <v>69600</v>
          </cell>
          <cell r="F36">
            <v>69600</v>
          </cell>
          <cell r="G36">
            <v>70400</v>
          </cell>
          <cell r="H36">
            <v>70800</v>
          </cell>
          <cell r="I36">
            <v>70000</v>
          </cell>
        </row>
        <row r="37">
          <cell r="A37">
            <v>143</v>
          </cell>
          <cell r="B37" t="str">
            <v>ラフテレーンクレーン［油圧伸縮ジブ型］  ５０ｔ吊</v>
          </cell>
          <cell r="C37" t="str">
            <v>日</v>
          </cell>
          <cell r="D37">
            <v>76000</v>
          </cell>
          <cell r="E37">
            <v>74400</v>
          </cell>
          <cell r="F37">
            <v>72000</v>
          </cell>
          <cell r="G37">
            <v>76000</v>
          </cell>
          <cell r="H37">
            <v>74000</v>
          </cell>
          <cell r="I37">
            <v>75200</v>
          </cell>
        </row>
        <row r="38">
          <cell r="A38">
            <v>144</v>
          </cell>
          <cell r="B38" t="str">
            <v>トラッククレーン［油圧伸縮ジブ型］  ４．９ｔ吊</v>
          </cell>
          <cell r="C38" t="str">
            <v>日</v>
          </cell>
          <cell r="D38">
            <v>32800</v>
          </cell>
          <cell r="E38">
            <v>31200</v>
          </cell>
          <cell r="F38">
            <v>28800</v>
          </cell>
          <cell r="G38">
            <v>27200</v>
          </cell>
          <cell r="H38">
            <v>30800</v>
          </cell>
          <cell r="I38">
            <v>29200</v>
          </cell>
        </row>
        <row r="39">
          <cell r="A39">
            <v>145</v>
          </cell>
          <cell r="B39" t="str">
            <v>トラッククレーン［油圧伸縮ジブ型］  １００ｔ吊</v>
          </cell>
          <cell r="C39" t="str">
            <v>日</v>
          </cell>
          <cell r="D39">
            <v>160000</v>
          </cell>
          <cell r="E39">
            <v>152000</v>
          </cell>
          <cell r="F39">
            <v>158400</v>
          </cell>
          <cell r="G39">
            <v>164800</v>
          </cell>
          <cell r="H39">
            <v>159000</v>
          </cell>
          <cell r="I39">
            <v>158000</v>
          </cell>
        </row>
        <row r="40">
          <cell r="A40">
            <v>146</v>
          </cell>
          <cell r="B40" t="str">
            <v>トラッククレーン［油圧伸縮ジブ型］   １２０ｔ吊</v>
          </cell>
          <cell r="C40" t="str">
            <v>日</v>
          </cell>
          <cell r="D40">
            <v>180000</v>
          </cell>
          <cell r="E40">
            <v>167200</v>
          </cell>
          <cell r="F40">
            <v>180800</v>
          </cell>
          <cell r="G40">
            <v>180800</v>
          </cell>
          <cell r="H40">
            <v>180000</v>
          </cell>
          <cell r="I40">
            <v>174000</v>
          </cell>
        </row>
        <row r="41">
          <cell r="A41">
            <v>147</v>
          </cell>
          <cell r="B41" t="str">
            <v>トラッククレーン［油圧伸縮ジブ型］   １６０ｔ吊</v>
          </cell>
          <cell r="C41" t="str">
            <v>日</v>
          </cell>
          <cell r="D41">
            <v>248000</v>
          </cell>
          <cell r="E41">
            <v>240800</v>
          </cell>
          <cell r="F41">
            <v>240000</v>
          </cell>
          <cell r="G41">
            <v>266400</v>
          </cell>
          <cell r="H41">
            <v>244000</v>
          </cell>
          <cell r="I41">
            <v>253000</v>
          </cell>
        </row>
        <row r="42">
          <cell r="A42">
            <v>148</v>
          </cell>
          <cell r="B42" t="str">
            <v>トラッククレーン［油圧伸縮ジブ型］  ２００ｔ吊</v>
          </cell>
          <cell r="C42" t="str">
            <v>日</v>
          </cell>
          <cell r="D42">
            <v>344000</v>
          </cell>
          <cell r="E42">
            <v>333600</v>
          </cell>
          <cell r="F42">
            <v>348000</v>
          </cell>
          <cell r="G42">
            <v>367200</v>
          </cell>
          <cell r="H42">
            <v>346000</v>
          </cell>
          <cell r="I42">
            <v>350000</v>
          </cell>
        </row>
        <row r="43">
          <cell r="A43">
            <v>149</v>
          </cell>
          <cell r="B43" t="str">
            <v>トラッククレーン［油圧伸縮ジブ型］  ３６０ｔ吊</v>
          </cell>
          <cell r="C43" t="str">
            <v>日</v>
          </cell>
          <cell r="D43">
            <v>600000</v>
          </cell>
          <cell r="E43">
            <v>600800</v>
          </cell>
          <cell r="F43">
            <v>616000</v>
          </cell>
          <cell r="G43">
            <v>651200</v>
          </cell>
          <cell r="H43">
            <v>608000</v>
          </cell>
          <cell r="I43">
            <v>626000</v>
          </cell>
        </row>
        <row r="44">
          <cell r="A44">
            <v>150</v>
          </cell>
          <cell r="B44" t="str">
            <v>クローラクレーン［油圧駆動式ウインチ・ラチスジブ型］   ５０ｔ吊</v>
          </cell>
          <cell r="C44" t="str">
            <v>日</v>
          </cell>
          <cell r="D44">
            <v>56521.73</v>
          </cell>
          <cell r="E44">
            <v>52173.91304347826</v>
          </cell>
          <cell r="F44">
            <v>53333.33</v>
          </cell>
          <cell r="G44">
            <v>47916.666666666664</v>
          </cell>
          <cell r="H44">
            <v>54900</v>
          </cell>
          <cell r="I44">
            <v>50000</v>
          </cell>
        </row>
        <row r="45">
          <cell r="A45">
            <v>174</v>
          </cell>
          <cell r="B45" t="str">
            <v>鉄筋コンクリート用棒鋼  ＳＤ３４５  Ｄ１３</v>
          </cell>
          <cell r="C45" t="str">
            <v>ｔ</v>
          </cell>
          <cell r="D45">
            <v>64000</v>
          </cell>
          <cell r="E45">
            <v>55000</v>
          </cell>
          <cell r="F45">
            <v>63000</v>
          </cell>
          <cell r="G45">
            <v>57000</v>
          </cell>
          <cell r="H45">
            <v>63500</v>
          </cell>
          <cell r="I45">
            <v>56000</v>
          </cell>
        </row>
        <row r="46">
          <cell r="A46">
            <v>175</v>
          </cell>
          <cell r="B46" t="str">
            <v>鉄筋コンクリート用棒鋼  ＳＤ３４５  Ｄ１６</v>
          </cell>
          <cell r="C46" t="str">
            <v>ｔ</v>
          </cell>
          <cell r="D46">
            <v>62000</v>
          </cell>
          <cell r="E46">
            <v>53000</v>
          </cell>
          <cell r="F46">
            <v>61000</v>
          </cell>
          <cell r="G46">
            <v>55000</v>
          </cell>
          <cell r="H46">
            <v>61500</v>
          </cell>
          <cell r="I46">
            <v>54000</v>
          </cell>
        </row>
        <row r="47">
          <cell r="A47">
            <v>176</v>
          </cell>
          <cell r="B47" t="str">
            <v>鉄筋コンクリート用棒鋼  ＳＤ３４５  Ｄ１９</v>
          </cell>
          <cell r="C47" t="str">
            <v>ｔ</v>
          </cell>
          <cell r="D47">
            <v>62000</v>
          </cell>
          <cell r="E47">
            <v>53000</v>
          </cell>
          <cell r="F47">
            <v>61000</v>
          </cell>
          <cell r="G47">
            <v>55000</v>
          </cell>
          <cell r="H47">
            <v>61500</v>
          </cell>
          <cell r="I47">
            <v>54000</v>
          </cell>
        </row>
        <row r="48">
          <cell r="A48">
            <v>177</v>
          </cell>
          <cell r="B48" t="str">
            <v>鉄筋コンクリート用棒鋼  ＳＤ３４５  Ｄ２５</v>
          </cell>
          <cell r="C48" t="str">
            <v>ｔ</v>
          </cell>
          <cell r="D48">
            <v>62000</v>
          </cell>
          <cell r="E48">
            <v>53000</v>
          </cell>
          <cell r="F48">
            <v>61000</v>
          </cell>
          <cell r="G48">
            <v>55000</v>
          </cell>
          <cell r="H48">
            <v>61500</v>
          </cell>
          <cell r="I48">
            <v>54000</v>
          </cell>
        </row>
        <row r="49">
          <cell r="A49">
            <v>178</v>
          </cell>
          <cell r="B49" t="str">
            <v>鉄筋コンクリート用棒鋼  ＳＤ３４５  Ｄ２９</v>
          </cell>
          <cell r="C49" t="str">
            <v>ｔ</v>
          </cell>
          <cell r="D49">
            <v>63000</v>
          </cell>
          <cell r="E49">
            <v>54000</v>
          </cell>
          <cell r="F49">
            <v>62000</v>
          </cell>
          <cell r="G49">
            <v>56000</v>
          </cell>
          <cell r="H49">
            <v>62500</v>
          </cell>
          <cell r="I49">
            <v>55000</v>
          </cell>
        </row>
        <row r="50">
          <cell r="A50">
            <v>179</v>
          </cell>
          <cell r="B50" t="str">
            <v>鉄筋コンクリート用棒鋼  ＳＤ３４５  Ｄ３２</v>
          </cell>
          <cell r="C50" t="str">
            <v>ｔ</v>
          </cell>
          <cell r="D50">
            <v>63000</v>
          </cell>
          <cell r="E50">
            <v>54000</v>
          </cell>
          <cell r="F50">
            <v>62000</v>
          </cell>
          <cell r="G50">
            <v>56000</v>
          </cell>
          <cell r="H50">
            <v>62500</v>
          </cell>
          <cell r="I50">
            <v>55000</v>
          </cell>
        </row>
        <row r="51">
          <cell r="A51">
            <v>180</v>
          </cell>
          <cell r="B51" t="str">
            <v>鉄筋コンクリート用棒鋼  ＳＲ２３５  φ１３</v>
          </cell>
          <cell r="C51" t="str">
            <v>ｔ</v>
          </cell>
          <cell r="D51">
            <v>89000</v>
          </cell>
          <cell r="E51">
            <v>83000</v>
          </cell>
          <cell r="F51">
            <v>91000</v>
          </cell>
          <cell r="G51">
            <v>86000</v>
          </cell>
          <cell r="H51">
            <v>90000</v>
          </cell>
          <cell r="I51">
            <v>84500</v>
          </cell>
        </row>
        <row r="52">
          <cell r="A52">
            <v>181</v>
          </cell>
          <cell r="B52" t="str">
            <v>丸鉄線溶接金網  Ｇ３５５１  線径６．０×網目１５０×１５０ｍｍ</v>
          </cell>
          <cell r="C52" t="str">
            <v>ｍ２</v>
          </cell>
          <cell r="D52">
            <v>280</v>
          </cell>
          <cell r="E52">
            <v>265</v>
          </cell>
          <cell r="F52">
            <v>295</v>
          </cell>
          <cell r="G52">
            <v>295</v>
          </cell>
          <cell r="H52">
            <v>287</v>
          </cell>
          <cell r="I52">
            <v>280</v>
          </cell>
        </row>
        <row r="53">
          <cell r="A53">
            <v>182</v>
          </cell>
          <cell r="B53" t="str">
            <v>あと施工アンカー  芯棒打込み式  Ｍ１２</v>
          </cell>
          <cell r="C53" t="str">
            <v>本</v>
          </cell>
          <cell r="D53" t="str">
            <v>非掲載</v>
          </cell>
          <cell r="E53" t="str">
            <v>非掲載</v>
          </cell>
          <cell r="F53">
            <v>88</v>
          </cell>
          <cell r="G53">
            <v>88</v>
          </cell>
          <cell r="H53">
            <v>88</v>
          </cell>
          <cell r="I53">
            <v>88</v>
          </cell>
        </row>
        <row r="54">
          <cell r="A54">
            <v>183</v>
          </cell>
          <cell r="B54" t="str">
            <v>セメント  高炉Ｂ</v>
          </cell>
          <cell r="C54" t="str">
            <v>ｔ</v>
          </cell>
          <cell r="D54">
            <v>10500</v>
          </cell>
          <cell r="E54">
            <v>10100</v>
          </cell>
          <cell r="F54">
            <v>10300</v>
          </cell>
          <cell r="G54">
            <v>10000</v>
          </cell>
          <cell r="H54">
            <v>10400</v>
          </cell>
          <cell r="I54">
            <v>10000</v>
          </cell>
        </row>
        <row r="55">
          <cell r="A55">
            <v>184</v>
          </cell>
          <cell r="B55" t="str">
            <v>普通ポルトランドセメント   ２５ｋｇ袋入</v>
          </cell>
          <cell r="C55" t="str">
            <v>ｍ３</v>
          </cell>
          <cell r="D55">
            <v>21648</v>
          </cell>
          <cell r="E55">
            <v>22632</v>
          </cell>
          <cell r="F55">
            <v>21156</v>
          </cell>
          <cell r="G55">
            <v>22632</v>
          </cell>
          <cell r="H55">
            <v>21400</v>
          </cell>
          <cell r="I55">
            <v>22600</v>
          </cell>
        </row>
        <row r="56">
          <cell r="A56">
            <v>185</v>
          </cell>
          <cell r="B56" t="str">
            <v>セメント  高炉Ｂ  ２５ｋｇ袋入</v>
          </cell>
          <cell r="C56" t="str">
            <v>ｔ</v>
          </cell>
          <cell r="D56">
            <v>17600</v>
          </cell>
          <cell r="E56">
            <v>18400</v>
          </cell>
          <cell r="F56">
            <v>17200</v>
          </cell>
          <cell r="G56">
            <v>18400</v>
          </cell>
          <cell r="H56">
            <v>17400</v>
          </cell>
          <cell r="I56">
            <v>18400</v>
          </cell>
        </row>
        <row r="57">
          <cell r="A57">
            <v>186</v>
          </cell>
          <cell r="B57" t="str">
            <v>杭丸太（松）  長１．５ｍ×末口９cm  皮付  先端加工</v>
          </cell>
          <cell r="C57" t="str">
            <v>本</v>
          </cell>
          <cell r="D57">
            <v>420</v>
          </cell>
          <cell r="E57" t="str">
            <v>web</v>
          </cell>
          <cell r="F57">
            <v>260</v>
          </cell>
          <cell r="G57" t="str">
            <v>積算資料別冊</v>
          </cell>
          <cell r="H57">
            <v>340</v>
          </cell>
        </row>
        <row r="58">
          <cell r="A58">
            <v>187</v>
          </cell>
          <cell r="B58" t="str">
            <v>杭丸太（松）  長２．０ｍ×末口１２ｃｍ  皮付  先端加工</v>
          </cell>
          <cell r="C58" t="str">
            <v>本</v>
          </cell>
          <cell r="D58">
            <v>850</v>
          </cell>
          <cell r="E58" t="str">
            <v>web</v>
          </cell>
          <cell r="F58">
            <v>610</v>
          </cell>
          <cell r="G58" t="str">
            <v>積算資料別冊</v>
          </cell>
          <cell r="H58">
            <v>730</v>
          </cell>
        </row>
        <row r="59">
          <cell r="A59">
            <v>188</v>
          </cell>
          <cell r="B59" t="str">
            <v>生コンクリート  普通  ２４－８－２５（２０）  Ｗ/Ｃ  ５５％</v>
          </cell>
          <cell r="C59" t="str">
            <v>ｍ３</v>
          </cell>
          <cell r="D59">
            <v>13100</v>
          </cell>
          <cell r="E59" t="str">
            <v>県単価</v>
          </cell>
          <cell r="F59">
            <v>13400</v>
          </cell>
          <cell r="G59" t="str">
            <v>県単価</v>
          </cell>
          <cell r="H59">
            <v>13200</v>
          </cell>
          <cell r="I59">
            <v>11400</v>
          </cell>
        </row>
        <row r="60">
          <cell r="A60">
            <v>189</v>
          </cell>
          <cell r="B60" t="str">
            <v>生コンクリート  高炉  １８－８－２５（２０）  Ｗ/Ｃ  ６０％</v>
          </cell>
          <cell r="C60" t="str">
            <v>ｍ３</v>
          </cell>
          <cell r="D60">
            <v>12750</v>
          </cell>
          <cell r="E60" t="str">
            <v>県単価</v>
          </cell>
          <cell r="F60">
            <v>13050</v>
          </cell>
          <cell r="G60" t="str">
            <v>県単価</v>
          </cell>
          <cell r="H60">
            <v>12900</v>
          </cell>
          <cell r="I60">
            <v>11100</v>
          </cell>
        </row>
        <row r="61">
          <cell r="A61">
            <v>190</v>
          </cell>
          <cell r="B61" t="str">
            <v>生コンクリート  高炉  ２１－８－２５（２０）  Ｗ/Ｃ  ５５％</v>
          </cell>
          <cell r="C61" t="str">
            <v>ｍ３</v>
          </cell>
          <cell r="D61">
            <v>13100</v>
          </cell>
          <cell r="E61" t="str">
            <v>県単価</v>
          </cell>
          <cell r="F61">
            <v>13400</v>
          </cell>
          <cell r="G61" t="str">
            <v>県単価</v>
          </cell>
          <cell r="H61">
            <v>13200</v>
          </cell>
          <cell r="I61">
            <v>11400</v>
          </cell>
        </row>
        <row r="62">
          <cell r="A62">
            <v>191</v>
          </cell>
          <cell r="B62" t="str">
            <v>生コンクリート  高炉  ２４－８－２５（２０）  Ｗ/Ｃ  ５５％</v>
          </cell>
          <cell r="C62" t="str">
            <v>ｍ３</v>
          </cell>
          <cell r="D62">
            <v>13100</v>
          </cell>
          <cell r="E62" t="str">
            <v>県単価</v>
          </cell>
          <cell r="F62">
            <v>13400</v>
          </cell>
          <cell r="G62" t="str">
            <v>県単価</v>
          </cell>
          <cell r="H62">
            <v>13200</v>
          </cell>
          <cell r="I62">
            <v>11400</v>
          </cell>
        </row>
        <row r="63">
          <cell r="A63">
            <v>192</v>
          </cell>
          <cell r="B63" t="str">
            <v>クラッシャラン  Ｃ－４０</v>
          </cell>
          <cell r="C63" t="str">
            <v>ｍ３</v>
          </cell>
          <cell r="D63">
            <v>4150</v>
          </cell>
          <cell r="E63" t="str">
            <v>県単価</v>
          </cell>
          <cell r="F63">
            <v>4200</v>
          </cell>
          <cell r="G63" t="str">
            <v>県単価</v>
          </cell>
          <cell r="H63">
            <v>4170</v>
          </cell>
          <cell r="I63">
            <v>3000</v>
          </cell>
        </row>
        <row r="64">
          <cell r="A64">
            <v>193</v>
          </cell>
          <cell r="B64" t="str">
            <v>割栗石  ５０～１５０ｍｍ</v>
          </cell>
          <cell r="C64" t="str">
            <v>ｍ３</v>
          </cell>
          <cell r="D64">
            <v>5850</v>
          </cell>
          <cell r="E64" t="str">
            <v>県単価</v>
          </cell>
          <cell r="F64">
            <v>5750</v>
          </cell>
          <cell r="G64" t="str">
            <v>県単価</v>
          </cell>
          <cell r="H64">
            <v>5800</v>
          </cell>
          <cell r="I64">
            <v>3600</v>
          </cell>
        </row>
        <row r="65">
          <cell r="A65">
            <v>194</v>
          </cell>
          <cell r="B65" t="str">
            <v>詰石  割栗石  １５０～２００ｍｍ</v>
          </cell>
          <cell r="C65" t="str">
            <v>ｍ３</v>
          </cell>
          <cell r="D65">
            <v>5850</v>
          </cell>
          <cell r="E65" t="str">
            <v>県単価</v>
          </cell>
          <cell r="F65">
            <v>5750</v>
          </cell>
          <cell r="G65" t="str">
            <v>県単価</v>
          </cell>
          <cell r="H65">
            <v>5800</v>
          </cell>
          <cell r="I65">
            <v>3800</v>
          </cell>
        </row>
        <row r="66">
          <cell r="A66">
            <v>195</v>
          </cell>
          <cell r="B66" t="str">
            <v>割栗石  １５０～２００ｍｍ</v>
          </cell>
          <cell r="C66" t="str">
            <v>ｍ３</v>
          </cell>
          <cell r="D66">
            <v>5850</v>
          </cell>
          <cell r="E66" t="str">
            <v>県単価</v>
          </cell>
          <cell r="F66">
            <v>5750</v>
          </cell>
          <cell r="G66" t="str">
            <v>県単価</v>
          </cell>
          <cell r="H66">
            <v>5800</v>
          </cell>
          <cell r="I66">
            <v>3800</v>
          </cell>
        </row>
        <row r="67">
          <cell r="A67">
            <v>196</v>
          </cell>
          <cell r="B67" t="str">
            <v>中詰材  割栗石  １５０～２００ｍｍ</v>
          </cell>
          <cell r="C67" t="str">
            <v>ｍ３</v>
          </cell>
          <cell r="D67">
            <v>5850</v>
          </cell>
          <cell r="E67" t="str">
            <v>県単価</v>
          </cell>
          <cell r="F67">
            <v>5750</v>
          </cell>
          <cell r="G67" t="str">
            <v>県単価</v>
          </cell>
          <cell r="H67">
            <v>5800</v>
          </cell>
          <cell r="I67">
            <v>3800</v>
          </cell>
        </row>
        <row r="68">
          <cell r="A68">
            <v>197</v>
          </cell>
          <cell r="B68" t="str">
            <v>再生クラッシャラン  ＲＣ－４０</v>
          </cell>
          <cell r="C68" t="str">
            <v>ｍ３</v>
          </cell>
          <cell r="D68">
            <v>1200</v>
          </cell>
          <cell r="E68" t="str">
            <v>県単価</v>
          </cell>
          <cell r="F68">
            <v>1250</v>
          </cell>
          <cell r="G68" t="str">
            <v>県単価</v>
          </cell>
          <cell r="H68">
            <v>1220</v>
          </cell>
          <cell r="I68">
            <v>1900</v>
          </cell>
        </row>
        <row r="69">
          <cell r="A69">
            <v>198</v>
          </cell>
          <cell r="B69" t="str">
            <v>再生粒度調整砕石  ＲＭ－４０</v>
          </cell>
          <cell r="C69" t="str">
            <v>ｍ３</v>
          </cell>
          <cell r="D69">
            <v>1600</v>
          </cell>
          <cell r="E69" t="str">
            <v>－</v>
          </cell>
          <cell r="F69">
            <v>1650</v>
          </cell>
          <cell r="G69" t="str">
            <v>－</v>
          </cell>
          <cell r="H69">
            <v>1620</v>
          </cell>
          <cell r="I69" t="str">
            <v>－</v>
          </cell>
        </row>
        <row r="70">
          <cell r="A70">
            <v>199</v>
          </cell>
          <cell r="B70" t="str">
            <v>再生粒度調整砕石  ＲＭ－３０</v>
          </cell>
          <cell r="C70" t="str">
            <v>ｍ３</v>
          </cell>
          <cell r="D70" t="str">
            <v>市場性なし</v>
          </cell>
          <cell r="E70" t="str">
            <v>市場性なし</v>
          </cell>
          <cell r="F70">
            <v>1750</v>
          </cell>
          <cell r="G70" t="str">
            <v>－</v>
          </cell>
          <cell r="H70">
            <v>1750</v>
          </cell>
          <cell r="I70" t="str">
            <v>－</v>
          </cell>
        </row>
        <row r="71">
          <cell r="A71">
            <v>200</v>
          </cell>
          <cell r="B71" t="str">
            <v>砂  再生砂</v>
          </cell>
          <cell r="C71" t="str">
            <v>ｍ３</v>
          </cell>
          <cell r="D71">
            <v>1400</v>
          </cell>
          <cell r="E71" t="str">
            <v>－</v>
          </cell>
          <cell r="F71">
            <v>1450</v>
          </cell>
          <cell r="G71" t="str">
            <v>－</v>
          </cell>
          <cell r="H71">
            <v>1420</v>
          </cell>
          <cell r="I71" t="str">
            <v>－</v>
          </cell>
        </row>
        <row r="72">
          <cell r="A72">
            <v>201</v>
          </cell>
          <cell r="B72" t="str">
            <v>砂  細目（洗い）</v>
          </cell>
          <cell r="C72" t="str">
            <v>ｍ３</v>
          </cell>
          <cell r="D72">
            <v>4300</v>
          </cell>
          <cell r="E72" t="str">
            <v>県単価</v>
          </cell>
          <cell r="F72">
            <v>4550</v>
          </cell>
          <cell r="G72" t="str">
            <v>県単価</v>
          </cell>
          <cell r="H72">
            <v>4420</v>
          </cell>
          <cell r="I72">
            <v>4350</v>
          </cell>
        </row>
        <row r="73">
          <cell r="A73">
            <v>202</v>
          </cell>
          <cell r="B73" t="str">
            <v>養生マット   幅１．０ｍ×長さ３０ｍ×厚さ１２ｍｍ</v>
          </cell>
          <cell r="C73" t="str">
            <v>ｍ２</v>
          </cell>
          <cell r="D73">
            <v>560</v>
          </cell>
          <cell r="E73">
            <v>560</v>
          </cell>
          <cell r="F73">
            <v>560</v>
          </cell>
          <cell r="G73">
            <v>560</v>
          </cell>
          <cell r="H73">
            <v>560</v>
          </cell>
          <cell r="I73">
            <v>560</v>
          </cell>
        </row>
        <row r="74">
          <cell r="A74">
            <v>203</v>
          </cell>
          <cell r="B74" t="str">
            <v>コンクリート型枠用合板  ＪＡＳ  板面品質Ｂ－Ｃ  厚さ１２×幅９００×長さ１８００ｍｍ</v>
          </cell>
          <cell r="C74" t="str">
            <v>枚</v>
          </cell>
          <cell r="D74">
            <v>1370</v>
          </cell>
          <cell r="E74">
            <v>1170</v>
          </cell>
          <cell r="F74">
            <v>1370</v>
          </cell>
          <cell r="G74">
            <v>1170</v>
          </cell>
          <cell r="H74">
            <v>1370</v>
          </cell>
          <cell r="I74">
            <v>1170</v>
          </cell>
        </row>
        <row r="75">
          <cell r="A75">
            <v>204</v>
          </cell>
          <cell r="B75" t="str">
            <v>正割材  杉  ４ｍ×６ｃｍ×６ｃｍ  特１等</v>
          </cell>
          <cell r="C75" t="str">
            <v>ｍ３</v>
          </cell>
          <cell r="D75" t="str">
            <v>非掲載</v>
          </cell>
          <cell r="E75" t="str">
            <v>非掲載</v>
          </cell>
          <cell r="F75">
            <v>49000</v>
          </cell>
          <cell r="G75">
            <v>49000</v>
          </cell>
          <cell r="H75">
            <v>49000</v>
          </cell>
          <cell r="I75">
            <v>49000</v>
          </cell>
        </row>
        <row r="76">
          <cell r="A76">
            <v>205</v>
          </cell>
          <cell r="B76" t="str">
            <v>鉛系錆止めペイント（ＪＩＳ  Ｋ５６２３  ２種）合成樹脂系</v>
          </cell>
          <cell r="C76" t="str">
            <v>ｋｇ</v>
          </cell>
          <cell r="D76">
            <v>345</v>
          </cell>
          <cell r="E76">
            <v>345</v>
          </cell>
          <cell r="F76">
            <v>350</v>
          </cell>
          <cell r="G76" t="str">
            <v>－</v>
          </cell>
          <cell r="H76">
            <v>347</v>
          </cell>
          <cell r="I76">
            <v>345</v>
          </cell>
        </row>
        <row r="77">
          <cell r="A77">
            <v>206</v>
          </cell>
          <cell r="B77" t="str">
            <v>フェノール樹脂MIO塗料</v>
          </cell>
          <cell r="C77" t="str">
            <v>ｋｇ</v>
          </cell>
          <cell r="D77">
            <v>685</v>
          </cell>
          <cell r="E77">
            <v>685</v>
          </cell>
          <cell r="F77">
            <v>620</v>
          </cell>
          <cell r="G77">
            <v>620</v>
          </cell>
          <cell r="H77">
            <v>652</v>
          </cell>
          <cell r="I77">
            <v>652</v>
          </cell>
        </row>
        <row r="78">
          <cell r="A78">
            <v>207</v>
          </cell>
          <cell r="B78" t="str">
            <v>長油性フタル酸樹脂塗料（ＪＩＳ  Ｋ５５１６  ２種）  淡彩色  中塗用</v>
          </cell>
          <cell r="C78" t="str">
            <v>ｋｇ</v>
          </cell>
          <cell r="D78">
            <v>485</v>
          </cell>
          <cell r="E78">
            <v>485</v>
          </cell>
          <cell r="F78">
            <v>500</v>
          </cell>
          <cell r="G78">
            <v>500</v>
          </cell>
          <cell r="H78">
            <v>492</v>
          </cell>
          <cell r="I78">
            <v>492</v>
          </cell>
        </row>
        <row r="79">
          <cell r="A79">
            <v>208</v>
          </cell>
          <cell r="B79" t="str">
            <v>長油性フタル酸樹脂塗料（ＪＩＳ  Ｋ５５１６  ２種）  淡彩色  上塗用</v>
          </cell>
          <cell r="C79" t="str">
            <v>ｋｇ</v>
          </cell>
          <cell r="D79">
            <v>530</v>
          </cell>
          <cell r="E79">
            <v>530</v>
          </cell>
          <cell r="F79">
            <v>540</v>
          </cell>
          <cell r="G79">
            <v>540</v>
          </cell>
          <cell r="H79">
            <v>535</v>
          </cell>
          <cell r="I79">
            <v>535</v>
          </cell>
        </row>
        <row r="80">
          <cell r="A80">
            <v>209</v>
          </cell>
          <cell r="B80" t="str">
            <v>塩化ゴム系塗料  中塗用  淡彩色</v>
          </cell>
          <cell r="C80" t="str">
            <v>ｋｇ</v>
          </cell>
          <cell r="D80">
            <v>750</v>
          </cell>
          <cell r="E80">
            <v>750</v>
          </cell>
          <cell r="F80">
            <v>680</v>
          </cell>
          <cell r="G80">
            <v>680</v>
          </cell>
          <cell r="H80">
            <v>715</v>
          </cell>
          <cell r="I80">
            <v>715</v>
          </cell>
        </row>
        <row r="81">
          <cell r="A81">
            <v>210</v>
          </cell>
          <cell r="B81" t="str">
            <v>塩化ゴム系塗料  上塗用  淡彩色</v>
          </cell>
          <cell r="C81" t="str">
            <v>ｋｇ</v>
          </cell>
          <cell r="D81">
            <v>815</v>
          </cell>
          <cell r="E81">
            <v>815</v>
          </cell>
          <cell r="F81">
            <v>740</v>
          </cell>
          <cell r="G81">
            <v>740</v>
          </cell>
          <cell r="H81">
            <v>777</v>
          </cell>
          <cell r="I81">
            <v>777</v>
          </cell>
        </row>
        <row r="82">
          <cell r="A82">
            <v>211</v>
          </cell>
          <cell r="B82" t="str">
            <v>練炭  高４号</v>
          </cell>
          <cell r="C82" t="str">
            <v>個</v>
          </cell>
          <cell r="D82">
            <v>101.42</v>
          </cell>
          <cell r="E82" t="str">
            <v>web</v>
          </cell>
          <cell r="F82">
            <v>120</v>
          </cell>
          <cell r="G82">
            <v>120</v>
          </cell>
          <cell r="H82">
            <v>110</v>
          </cell>
          <cell r="I82">
            <v>120</v>
          </cell>
        </row>
        <row r="83">
          <cell r="A83">
            <v>212</v>
          </cell>
          <cell r="B83" t="str">
            <v>灯油  白灯油  業務用  ミニローリー</v>
          </cell>
          <cell r="C83" t="str">
            <v>Ｌ</v>
          </cell>
          <cell r="D83">
            <v>61</v>
          </cell>
          <cell r="E83">
            <v>63</v>
          </cell>
          <cell r="F83">
            <v>65</v>
          </cell>
          <cell r="G83">
            <v>64.5</v>
          </cell>
          <cell r="H83">
            <v>63</v>
          </cell>
          <cell r="I83">
            <v>63.7</v>
          </cell>
        </row>
        <row r="84">
          <cell r="A84">
            <v>213</v>
          </cell>
          <cell r="B84" t="str">
            <v>軽油  １．２号  パトロール給油</v>
          </cell>
          <cell r="C84" t="str">
            <v>Ｌ</v>
          </cell>
          <cell r="D84">
            <v>97</v>
          </cell>
          <cell r="E84">
            <v>99</v>
          </cell>
          <cell r="F84">
            <v>117</v>
          </cell>
          <cell r="G84">
            <v>103</v>
          </cell>
          <cell r="H84">
            <v>107</v>
          </cell>
          <cell r="I84">
            <v>101</v>
          </cell>
        </row>
        <row r="85">
          <cell r="A85">
            <v>214</v>
          </cell>
          <cell r="B85" t="str">
            <v>ガソリン  レギュラー  スタンド</v>
          </cell>
          <cell r="C85" t="str">
            <v>Ｌ</v>
          </cell>
          <cell r="D85">
            <v>118</v>
          </cell>
          <cell r="E85">
            <v>118</v>
          </cell>
          <cell r="F85">
            <v>128</v>
          </cell>
          <cell r="G85">
            <v>119</v>
          </cell>
          <cell r="H85">
            <v>123</v>
          </cell>
          <cell r="I85">
            <v>118</v>
          </cell>
        </row>
        <row r="86">
          <cell r="A86">
            <v>215</v>
          </cell>
          <cell r="B86" t="str">
            <v>鋼製型枠  異形ブロック３０ｔ未満</v>
          </cell>
          <cell r="C86" t="str">
            <v>ｍ２</v>
          </cell>
          <cell r="D86">
            <v>950</v>
          </cell>
          <cell r="E86">
            <v>960</v>
          </cell>
          <cell r="F86">
            <v>960</v>
          </cell>
          <cell r="G86">
            <v>960</v>
          </cell>
          <cell r="H86">
            <v>955</v>
          </cell>
          <cell r="I86">
            <v>960</v>
          </cell>
        </row>
        <row r="87">
          <cell r="A87">
            <v>216</v>
          </cell>
          <cell r="B87" t="str">
            <v>ダイヤモンドビット  φ２７．６ｍｍ</v>
          </cell>
          <cell r="C87" t="str">
            <v>個</v>
          </cell>
          <cell r="D87">
            <v>9100</v>
          </cell>
          <cell r="E87">
            <v>9100</v>
          </cell>
          <cell r="F87">
            <v>9200</v>
          </cell>
          <cell r="G87">
            <v>9200</v>
          </cell>
          <cell r="H87">
            <v>9150</v>
          </cell>
          <cell r="I87">
            <v>9150</v>
          </cell>
        </row>
        <row r="88">
          <cell r="A88">
            <v>217</v>
          </cell>
          <cell r="B88" t="str">
            <v>ダイヤモンドビット  φ３３．１ｍｍ</v>
          </cell>
          <cell r="C88" t="str">
            <v>個</v>
          </cell>
          <cell r="D88">
            <v>10500</v>
          </cell>
          <cell r="E88">
            <v>10500</v>
          </cell>
          <cell r="F88">
            <v>10600</v>
          </cell>
          <cell r="G88">
            <v>10600</v>
          </cell>
          <cell r="H88">
            <v>10500</v>
          </cell>
          <cell r="I88">
            <v>10500</v>
          </cell>
        </row>
        <row r="89">
          <cell r="A89">
            <v>218</v>
          </cell>
          <cell r="B89" t="str">
            <v>ダイヤモンドビット  φ４０ｍｍ</v>
          </cell>
          <cell r="C89" t="str">
            <v>個</v>
          </cell>
          <cell r="D89">
            <v>11900</v>
          </cell>
          <cell r="E89">
            <v>11900</v>
          </cell>
          <cell r="F89">
            <v>12000</v>
          </cell>
          <cell r="G89">
            <v>12000</v>
          </cell>
          <cell r="H89">
            <v>11900</v>
          </cell>
          <cell r="I89">
            <v>11900</v>
          </cell>
        </row>
        <row r="90">
          <cell r="A90">
            <v>219</v>
          </cell>
          <cell r="B90" t="str">
            <v>ダイヤモンドビット  φ５３．１ｍｍ</v>
          </cell>
          <cell r="C90" t="str">
            <v>個</v>
          </cell>
          <cell r="D90">
            <v>14000</v>
          </cell>
          <cell r="E90">
            <v>14000</v>
          </cell>
          <cell r="F90">
            <v>14200</v>
          </cell>
          <cell r="G90">
            <v>14200</v>
          </cell>
          <cell r="H90">
            <v>14100</v>
          </cell>
          <cell r="I90">
            <v>14100</v>
          </cell>
        </row>
        <row r="91">
          <cell r="A91">
            <v>220</v>
          </cell>
          <cell r="B91" t="str">
            <v>ダイヤモンドビット   φ６４．７ｍｍ</v>
          </cell>
          <cell r="C91" t="str">
            <v>個</v>
          </cell>
          <cell r="D91">
            <v>16100</v>
          </cell>
          <cell r="E91">
            <v>16100</v>
          </cell>
          <cell r="F91">
            <v>16300</v>
          </cell>
          <cell r="G91">
            <v>16300</v>
          </cell>
          <cell r="H91">
            <v>16200</v>
          </cell>
          <cell r="I91">
            <v>16200</v>
          </cell>
        </row>
        <row r="92">
          <cell r="A92">
            <v>221</v>
          </cell>
          <cell r="B92" t="str">
            <v>ダイヤモンドビット  φ７７．４ｍｍ</v>
          </cell>
          <cell r="C92" t="str">
            <v>個</v>
          </cell>
          <cell r="D92">
            <v>18900</v>
          </cell>
          <cell r="E92">
            <v>18900</v>
          </cell>
          <cell r="F92">
            <v>19100</v>
          </cell>
          <cell r="G92">
            <v>19100</v>
          </cell>
          <cell r="H92">
            <v>19000</v>
          </cell>
          <cell r="I92">
            <v>19000</v>
          </cell>
        </row>
        <row r="93">
          <cell r="A93">
            <v>222</v>
          </cell>
          <cell r="B93" t="str">
            <v>ダイヤモンドビット  φ９０．８ｍｍ</v>
          </cell>
          <cell r="C93" t="str">
            <v>個</v>
          </cell>
          <cell r="D93">
            <v>21000</v>
          </cell>
          <cell r="E93">
            <v>21000</v>
          </cell>
          <cell r="F93">
            <v>21300</v>
          </cell>
          <cell r="G93">
            <v>21300</v>
          </cell>
          <cell r="H93">
            <v>21100</v>
          </cell>
          <cell r="I93">
            <v>21100</v>
          </cell>
        </row>
        <row r="94">
          <cell r="A94">
            <v>223</v>
          </cell>
          <cell r="B94" t="str">
            <v>ダイヤモンドビット  φ１１０ｍｍ</v>
          </cell>
          <cell r="C94" t="str">
            <v>個</v>
          </cell>
          <cell r="D94">
            <v>23800</v>
          </cell>
          <cell r="E94">
            <v>23800</v>
          </cell>
          <cell r="F94">
            <v>24100</v>
          </cell>
          <cell r="G94">
            <v>24100</v>
          </cell>
          <cell r="H94">
            <v>23900</v>
          </cell>
          <cell r="I94">
            <v>23900</v>
          </cell>
        </row>
        <row r="95">
          <cell r="A95">
            <v>224</v>
          </cell>
          <cell r="B95" t="str">
            <v>ダイヤモンドビット  φ１２８．５ｍｍ</v>
          </cell>
          <cell r="C95" t="str">
            <v>個</v>
          </cell>
          <cell r="D95">
            <v>30800</v>
          </cell>
          <cell r="E95">
            <v>30800</v>
          </cell>
          <cell r="F95">
            <v>31200</v>
          </cell>
          <cell r="G95">
            <v>31200</v>
          </cell>
          <cell r="H95">
            <v>31000</v>
          </cell>
          <cell r="I95">
            <v>31000</v>
          </cell>
        </row>
        <row r="96">
          <cell r="A96">
            <v>225</v>
          </cell>
          <cell r="B96" t="str">
            <v>ダイヤモンドビット   φ１６０ｍｍ</v>
          </cell>
          <cell r="C96" t="str">
            <v>個</v>
          </cell>
          <cell r="D96">
            <v>35700</v>
          </cell>
          <cell r="E96">
            <v>35700</v>
          </cell>
          <cell r="F96">
            <v>36200</v>
          </cell>
          <cell r="G96">
            <v>36200</v>
          </cell>
          <cell r="H96">
            <v>35900</v>
          </cell>
          <cell r="I96">
            <v>35900</v>
          </cell>
        </row>
        <row r="97">
          <cell r="A97">
            <v>226</v>
          </cell>
          <cell r="B97" t="str">
            <v>ダイヤモンドビット   φ１８０ｍｍ</v>
          </cell>
          <cell r="C97" t="str">
            <v>個</v>
          </cell>
          <cell r="D97">
            <v>42000</v>
          </cell>
          <cell r="E97">
            <v>42000</v>
          </cell>
          <cell r="F97">
            <v>42600</v>
          </cell>
          <cell r="G97">
            <v>42600</v>
          </cell>
          <cell r="H97">
            <v>42300</v>
          </cell>
          <cell r="I97">
            <v>42300</v>
          </cell>
        </row>
        <row r="98">
          <cell r="A98">
            <v>227</v>
          </cell>
          <cell r="B98" t="str">
            <v>ダイヤモンドビット  φ２０４ｍｍ</v>
          </cell>
          <cell r="C98" t="str">
            <v>個</v>
          </cell>
          <cell r="D98">
            <v>50400</v>
          </cell>
          <cell r="E98">
            <v>50400</v>
          </cell>
          <cell r="F98">
            <v>51100</v>
          </cell>
          <cell r="G98">
            <v>51100</v>
          </cell>
          <cell r="H98">
            <v>50700</v>
          </cell>
          <cell r="I98">
            <v>50700</v>
          </cell>
        </row>
        <row r="99">
          <cell r="A99">
            <v>228</v>
          </cell>
          <cell r="B99" t="str">
            <v>メタルクラウン  φ４６ｍｍ</v>
          </cell>
          <cell r="C99" t="str">
            <v>個</v>
          </cell>
          <cell r="D99">
            <v>2410</v>
          </cell>
          <cell r="E99">
            <v>2210</v>
          </cell>
          <cell r="F99">
            <v>2200</v>
          </cell>
          <cell r="G99">
            <v>2200</v>
          </cell>
          <cell r="H99">
            <v>2300</v>
          </cell>
          <cell r="I99">
            <v>2200</v>
          </cell>
        </row>
        <row r="100">
          <cell r="A100">
            <v>229</v>
          </cell>
          <cell r="B100" t="str">
            <v>シャンクロッド  φ９０ｍｍ用</v>
          </cell>
          <cell r="C100" t="str">
            <v>個</v>
          </cell>
          <cell r="D100">
            <v>67200</v>
          </cell>
          <cell r="E100">
            <v>67200</v>
          </cell>
          <cell r="F100">
            <v>61400</v>
          </cell>
          <cell r="G100">
            <v>61400</v>
          </cell>
          <cell r="H100">
            <v>64300</v>
          </cell>
          <cell r="I100">
            <v>64300</v>
          </cell>
        </row>
        <row r="101">
          <cell r="A101">
            <v>230</v>
          </cell>
          <cell r="B101" t="str">
            <v>シャンクロッド  φ１１５ｍｍ用</v>
          </cell>
          <cell r="C101" t="str">
            <v>個</v>
          </cell>
          <cell r="D101">
            <v>67200</v>
          </cell>
          <cell r="E101">
            <v>67200</v>
          </cell>
          <cell r="F101">
            <v>61400</v>
          </cell>
          <cell r="G101">
            <v>61400</v>
          </cell>
          <cell r="H101">
            <v>64300</v>
          </cell>
          <cell r="I101">
            <v>64300</v>
          </cell>
        </row>
        <row r="102">
          <cell r="A102">
            <v>231</v>
          </cell>
          <cell r="B102" t="str">
            <v>シャンクロッド  φ１３５ｍｍ用</v>
          </cell>
          <cell r="C102" t="str">
            <v>個</v>
          </cell>
          <cell r="D102">
            <v>67200</v>
          </cell>
          <cell r="E102">
            <v>67200</v>
          </cell>
          <cell r="F102">
            <v>61400</v>
          </cell>
          <cell r="G102">
            <v>61400</v>
          </cell>
          <cell r="H102">
            <v>64300</v>
          </cell>
          <cell r="I102">
            <v>64300</v>
          </cell>
        </row>
        <row r="103">
          <cell r="A103">
            <v>232</v>
          </cell>
          <cell r="B103" t="str">
            <v>打込アダプタ  φ９０ｍｍ用</v>
          </cell>
          <cell r="C103" t="str">
            <v>個</v>
          </cell>
          <cell r="D103">
            <v>70000</v>
          </cell>
          <cell r="E103" t="str">
            <v>web</v>
          </cell>
          <cell r="F103">
            <v>64000</v>
          </cell>
          <cell r="G103">
            <v>64000</v>
          </cell>
          <cell r="H103">
            <v>67000</v>
          </cell>
          <cell r="I103">
            <v>64000</v>
          </cell>
        </row>
        <row r="104">
          <cell r="A104">
            <v>233</v>
          </cell>
          <cell r="B104" t="str">
            <v>打込アダプタ  φ１１５ｍｍ用</v>
          </cell>
          <cell r="C104" t="str">
            <v>個</v>
          </cell>
          <cell r="D104">
            <v>77000</v>
          </cell>
          <cell r="E104" t="str">
            <v>web</v>
          </cell>
          <cell r="F104">
            <v>70400</v>
          </cell>
          <cell r="G104">
            <v>70400</v>
          </cell>
          <cell r="H104">
            <v>73700</v>
          </cell>
          <cell r="I104">
            <v>70400</v>
          </cell>
        </row>
        <row r="105">
          <cell r="A105">
            <v>234</v>
          </cell>
          <cell r="B105" t="str">
            <v>打込アダプタ  φ１３５ｍｍ用</v>
          </cell>
          <cell r="C105" t="str">
            <v>個</v>
          </cell>
          <cell r="D105">
            <v>84000</v>
          </cell>
          <cell r="E105" t="str">
            <v>web</v>
          </cell>
          <cell r="F105">
            <v>76800</v>
          </cell>
          <cell r="G105">
            <v>76800</v>
          </cell>
          <cell r="H105">
            <v>80400</v>
          </cell>
          <cell r="I105">
            <v>76800</v>
          </cell>
        </row>
        <row r="106">
          <cell r="A106">
            <v>235</v>
          </cell>
          <cell r="B106" t="str">
            <v>ドリルパイプ   φ９０ｍｍ用（１．０ｍ）</v>
          </cell>
          <cell r="C106" t="str">
            <v>本</v>
          </cell>
          <cell r="D106">
            <v>48300</v>
          </cell>
          <cell r="E106" t="str">
            <v>web</v>
          </cell>
          <cell r="F106">
            <v>46000</v>
          </cell>
          <cell r="G106">
            <v>46000</v>
          </cell>
          <cell r="H106">
            <v>47100</v>
          </cell>
          <cell r="I106">
            <v>46000</v>
          </cell>
        </row>
        <row r="107">
          <cell r="A107">
            <v>236</v>
          </cell>
          <cell r="B107" t="str">
            <v>ドリルパイプ   φ１１５ｍｍ用（１．０ｍ）</v>
          </cell>
          <cell r="C107" t="str">
            <v>本</v>
          </cell>
          <cell r="D107">
            <v>49700</v>
          </cell>
          <cell r="E107" t="str">
            <v>web</v>
          </cell>
          <cell r="F107">
            <v>46700</v>
          </cell>
          <cell r="G107">
            <v>46700</v>
          </cell>
          <cell r="H107">
            <v>48200</v>
          </cell>
          <cell r="I107">
            <v>46700</v>
          </cell>
        </row>
        <row r="108">
          <cell r="A108">
            <v>237</v>
          </cell>
          <cell r="B108" t="str">
            <v>ドリルパイプ  φ１３５ｍｍ用（１．０ｍ）</v>
          </cell>
          <cell r="C108" t="str">
            <v>本</v>
          </cell>
          <cell r="D108">
            <v>61600</v>
          </cell>
          <cell r="E108" t="str">
            <v>web</v>
          </cell>
          <cell r="F108">
            <v>56300</v>
          </cell>
          <cell r="G108">
            <v>56300</v>
          </cell>
          <cell r="H108">
            <v>58900</v>
          </cell>
          <cell r="I108">
            <v>56300</v>
          </cell>
        </row>
        <row r="109">
          <cell r="A109">
            <v>238</v>
          </cell>
          <cell r="B109" t="str">
            <v>ドリルパイプ  φ９０ｍｍ用（１．５ｍ）</v>
          </cell>
          <cell r="C109" t="str">
            <v>本</v>
          </cell>
          <cell r="D109">
            <v>49900</v>
          </cell>
          <cell r="E109">
            <v>54600</v>
          </cell>
          <cell r="F109">
            <v>49900</v>
          </cell>
          <cell r="G109">
            <v>49900</v>
          </cell>
          <cell r="H109">
            <v>49900</v>
          </cell>
          <cell r="I109">
            <v>52200</v>
          </cell>
        </row>
        <row r="110">
          <cell r="A110">
            <v>239</v>
          </cell>
          <cell r="B110" t="str">
            <v>ドリルパイプ   φ１１５ｍｍ用（１．５ｍ）</v>
          </cell>
          <cell r="C110" t="str">
            <v>本</v>
          </cell>
          <cell r="D110">
            <v>54600</v>
          </cell>
          <cell r="E110">
            <v>56000</v>
          </cell>
          <cell r="F110">
            <v>51200</v>
          </cell>
          <cell r="G110">
            <v>51200</v>
          </cell>
          <cell r="H110">
            <v>52900</v>
          </cell>
          <cell r="I110">
            <v>53600</v>
          </cell>
        </row>
        <row r="111">
          <cell r="A111">
            <v>240</v>
          </cell>
          <cell r="B111" t="str">
            <v>ドリルパイプ   φ１３５ｍｍ用（１．５ｍ）</v>
          </cell>
          <cell r="C111" t="str">
            <v>本</v>
          </cell>
          <cell r="D111">
            <v>67200</v>
          </cell>
          <cell r="E111">
            <v>68600</v>
          </cell>
          <cell r="F111">
            <v>62700</v>
          </cell>
          <cell r="G111">
            <v>62700</v>
          </cell>
          <cell r="H111">
            <v>64900</v>
          </cell>
          <cell r="I111">
            <v>65600</v>
          </cell>
        </row>
        <row r="112">
          <cell r="A112">
            <v>241</v>
          </cell>
          <cell r="B112" t="str">
            <v>ドリルパイプ   φ１４６ｍｍ用（１．５ｍ）</v>
          </cell>
          <cell r="C112" t="str">
            <v>本</v>
          </cell>
          <cell r="D112">
            <v>80500</v>
          </cell>
          <cell r="E112">
            <v>88000</v>
          </cell>
          <cell r="F112">
            <v>74800</v>
          </cell>
          <cell r="G112">
            <v>74800</v>
          </cell>
          <cell r="H112">
            <v>77600</v>
          </cell>
          <cell r="I112">
            <v>81400</v>
          </cell>
        </row>
        <row r="113">
          <cell r="A113">
            <v>242</v>
          </cell>
          <cell r="B113" t="str">
            <v>インナーロッド   φ９０ｍｍ用（１．０ｍ）</v>
          </cell>
          <cell r="C113" t="str">
            <v>本</v>
          </cell>
          <cell r="D113">
            <v>36400</v>
          </cell>
          <cell r="E113" t="str">
            <v>web</v>
          </cell>
          <cell r="F113">
            <v>33900</v>
          </cell>
          <cell r="G113">
            <v>33900</v>
          </cell>
          <cell r="H113">
            <v>35100</v>
          </cell>
          <cell r="I113">
            <v>33900</v>
          </cell>
        </row>
        <row r="114">
          <cell r="A114">
            <v>243</v>
          </cell>
          <cell r="B114" t="str">
            <v>インナーロッド  φ１１５ｍｍ用（１．０ｍ）</v>
          </cell>
          <cell r="C114" t="str">
            <v>本</v>
          </cell>
          <cell r="D114">
            <v>37800</v>
          </cell>
          <cell r="E114" t="str">
            <v>web</v>
          </cell>
          <cell r="F114">
            <v>36400</v>
          </cell>
          <cell r="G114">
            <v>36400</v>
          </cell>
          <cell r="H114">
            <v>37100</v>
          </cell>
          <cell r="I114">
            <v>36400</v>
          </cell>
        </row>
        <row r="115">
          <cell r="A115">
            <v>244</v>
          </cell>
          <cell r="B115" t="str">
            <v>インナーロッド   φ１３５ｍｍ用（１．０ｍ）</v>
          </cell>
          <cell r="C115" t="str">
            <v>本</v>
          </cell>
          <cell r="D115">
            <v>37800</v>
          </cell>
          <cell r="E115" t="str">
            <v>web</v>
          </cell>
          <cell r="F115">
            <v>36400</v>
          </cell>
          <cell r="G115">
            <v>36400</v>
          </cell>
          <cell r="H115">
            <v>37100</v>
          </cell>
          <cell r="I115">
            <v>36400</v>
          </cell>
        </row>
        <row r="116">
          <cell r="A116">
            <v>245</v>
          </cell>
          <cell r="B116" t="str">
            <v>インナーロッド   φ９０ｍｍ用（１．５ｍ）</v>
          </cell>
          <cell r="C116" t="str">
            <v>本</v>
          </cell>
          <cell r="D116">
            <v>38500</v>
          </cell>
          <cell r="E116">
            <v>36800</v>
          </cell>
          <cell r="F116">
            <v>39000</v>
          </cell>
          <cell r="G116">
            <v>39000</v>
          </cell>
          <cell r="H116">
            <v>38700</v>
          </cell>
          <cell r="I116">
            <v>37900</v>
          </cell>
        </row>
        <row r="117">
          <cell r="A117">
            <v>246</v>
          </cell>
          <cell r="B117" t="str">
            <v>インナーロッド  φ１１５ｍｍ用（１．５ｍ）</v>
          </cell>
          <cell r="C117" t="str">
            <v>本</v>
          </cell>
          <cell r="D117">
            <v>39900</v>
          </cell>
          <cell r="E117">
            <v>40300</v>
          </cell>
          <cell r="F117">
            <v>40300</v>
          </cell>
          <cell r="G117">
            <v>40300</v>
          </cell>
          <cell r="H117">
            <v>40100</v>
          </cell>
          <cell r="I117">
            <v>40300</v>
          </cell>
        </row>
        <row r="118">
          <cell r="A118">
            <v>247</v>
          </cell>
          <cell r="B118" t="str">
            <v>インナーロッド  φ１３５ｍｍ用（１．５ｍ）</v>
          </cell>
          <cell r="C118" t="str">
            <v>本</v>
          </cell>
          <cell r="D118">
            <v>39900</v>
          </cell>
          <cell r="E118">
            <v>40300</v>
          </cell>
          <cell r="F118">
            <v>40300</v>
          </cell>
          <cell r="G118">
            <v>40300</v>
          </cell>
          <cell r="H118">
            <v>40100</v>
          </cell>
          <cell r="I118">
            <v>40300</v>
          </cell>
        </row>
        <row r="119">
          <cell r="A119">
            <v>248</v>
          </cell>
          <cell r="B119" t="str">
            <v>インナーロッド  φ１４６ｍｍ用（１．５ｍ）</v>
          </cell>
          <cell r="C119" t="str">
            <v>本</v>
          </cell>
          <cell r="D119">
            <v>48300</v>
          </cell>
          <cell r="E119">
            <v>46500</v>
          </cell>
          <cell r="F119">
            <v>44100</v>
          </cell>
          <cell r="G119">
            <v>44100</v>
          </cell>
          <cell r="H119">
            <v>46200</v>
          </cell>
          <cell r="I119">
            <v>45300</v>
          </cell>
        </row>
        <row r="120">
          <cell r="A120">
            <v>249</v>
          </cell>
          <cell r="B120" t="str">
            <v>リングビット  φ９０ｍｍ用</v>
          </cell>
          <cell r="C120" t="str">
            <v>個</v>
          </cell>
          <cell r="D120">
            <v>49700</v>
          </cell>
          <cell r="E120">
            <v>56000</v>
          </cell>
          <cell r="F120">
            <v>51200</v>
          </cell>
          <cell r="G120">
            <v>51200</v>
          </cell>
          <cell r="H120">
            <v>50400</v>
          </cell>
          <cell r="I120">
            <v>53600</v>
          </cell>
        </row>
        <row r="121">
          <cell r="A121">
            <v>250</v>
          </cell>
          <cell r="B121" t="str">
            <v>リングビット  φ１１５ｍｍ用</v>
          </cell>
          <cell r="C121" t="str">
            <v>個</v>
          </cell>
          <cell r="D121">
            <v>70000</v>
          </cell>
          <cell r="E121">
            <v>70000</v>
          </cell>
          <cell r="F121">
            <v>64000</v>
          </cell>
          <cell r="G121">
            <v>64000</v>
          </cell>
          <cell r="H121">
            <v>67000</v>
          </cell>
          <cell r="I121">
            <v>67000</v>
          </cell>
        </row>
        <row r="122">
          <cell r="A122">
            <v>251</v>
          </cell>
          <cell r="B122" t="str">
            <v>リングビット  φ１３５ｍｍ用</v>
          </cell>
          <cell r="C122" t="str">
            <v>個</v>
          </cell>
          <cell r="D122">
            <v>77000</v>
          </cell>
          <cell r="E122">
            <v>77000</v>
          </cell>
          <cell r="F122">
            <v>70400</v>
          </cell>
          <cell r="G122">
            <v>70400</v>
          </cell>
          <cell r="H122">
            <v>73700</v>
          </cell>
          <cell r="I122">
            <v>73700</v>
          </cell>
        </row>
        <row r="123">
          <cell r="A123">
            <v>252</v>
          </cell>
          <cell r="B123" t="str">
            <v>リングビット  φ１４６ｍｍ用</v>
          </cell>
          <cell r="C123" t="str">
            <v>個</v>
          </cell>
          <cell r="D123">
            <v>98000</v>
          </cell>
          <cell r="E123">
            <v>112000</v>
          </cell>
          <cell r="F123">
            <v>103000</v>
          </cell>
          <cell r="G123">
            <v>103000</v>
          </cell>
          <cell r="H123">
            <v>100000</v>
          </cell>
          <cell r="I123">
            <v>107000</v>
          </cell>
        </row>
        <row r="124">
          <cell r="A124">
            <v>253</v>
          </cell>
          <cell r="B124" t="str">
            <v>インナービット  φ９０ｍｍ用</v>
          </cell>
          <cell r="C124" t="str">
            <v>個</v>
          </cell>
          <cell r="D124">
            <v>29400</v>
          </cell>
          <cell r="E124">
            <v>31500</v>
          </cell>
          <cell r="F124">
            <v>28800</v>
          </cell>
          <cell r="G124">
            <v>28800</v>
          </cell>
          <cell r="H124">
            <v>29100</v>
          </cell>
          <cell r="I124">
            <v>30100</v>
          </cell>
        </row>
        <row r="125">
          <cell r="A125">
            <v>254</v>
          </cell>
          <cell r="B125" t="str">
            <v>インナービット  φ１１５ｍｍ用</v>
          </cell>
          <cell r="C125" t="str">
            <v>個</v>
          </cell>
          <cell r="D125">
            <v>39200</v>
          </cell>
          <cell r="E125">
            <v>43400</v>
          </cell>
          <cell r="F125">
            <v>39600</v>
          </cell>
          <cell r="G125">
            <v>39600</v>
          </cell>
          <cell r="H125">
            <v>39400</v>
          </cell>
          <cell r="I125">
            <v>41500</v>
          </cell>
        </row>
        <row r="126">
          <cell r="A126">
            <v>255</v>
          </cell>
          <cell r="B126" t="str">
            <v>インナービット  φ１３５ｍｍ用</v>
          </cell>
          <cell r="C126" t="str">
            <v>個</v>
          </cell>
          <cell r="D126">
            <v>49000</v>
          </cell>
          <cell r="E126">
            <v>54600</v>
          </cell>
          <cell r="F126">
            <v>49900</v>
          </cell>
          <cell r="G126">
            <v>49900</v>
          </cell>
          <cell r="H126">
            <v>49400</v>
          </cell>
          <cell r="I126">
            <v>52200</v>
          </cell>
        </row>
        <row r="127">
          <cell r="A127">
            <v>256</v>
          </cell>
          <cell r="B127" t="str">
            <v>インナービット  φ１４６ｍｍ用</v>
          </cell>
          <cell r="C127" t="str">
            <v>個</v>
          </cell>
          <cell r="D127">
            <v>65100</v>
          </cell>
          <cell r="E127">
            <v>65400</v>
          </cell>
          <cell r="F127">
            <v>59800</v>
          </cell>
          <cell r="G127">
            <v>59800</v>
          </cell>
          <cell r="H127">
            <v>62400</v>
          </cell>
          <cell r="I127">
            <v>62600</v>
          </cell>
        </row>
        <row r="128">
          <cell r="A128">
            <v>257</v>
          </cell>
          <cell r="B128" t="str">
            <v>コンクリートカッタ  （ブレード）  径２２インチ</v>
          </cell>
          <cell r="C128" t="str">
            <v>枚</v>
          </cell>
          <cell r="D128">
            <v>81500</v>
          </cell>
          <cell r="E128" t="str">
            <v>web</v>
          </cell>
          <cell r="F128">
            <v>84500</v>
          </cell>
          <cell r="G128">
            <v>84500</v>
          </cell>
          <cell r="H128">
            <v>83000</v>
          </cell>
          <cell r="I128">
            <v>84500</v>
          </cell>
        </row>
        <row r="129">
          <cell r="A129">
            <v>258</v>
          </cell>
          <cell r="B129" t="str">
            <v>コンクリートカッタ  （ブレード）  径３０インチ</v>
          </cell>
          <cell r="C129" t="str">
            <v>枚</v>
          </cell>
          <cell r="D129">
            <v>118000</v>
          </cell>
          <cell r="E129" t="str">
            <v>web</v>
          </cell>
          <cell r="F129">
            <v>123000</v>
          </cell>
          <cell r="G129">
            <v>123000</v>
          </cell>
          <cell r="H129">
            <v>120000</v>
          </cell>
          <cell r="I129">
            <v>123000</v>
          </cell>
        </row>
        <row r="130">
          <cell r="A130">
            <v>259</v>
          </cell>
          <cell r="B130" t="str">
            <v>コンクリートカッタ  （ブレード）  径３８インチ</v>
          </cell>
          <cell r="C130" t="str">
            <v>枚</v>
          </cell>
          <cell r="D130">
            <v>170000</v>
          </cell>
          <cell r="E130" t="str">
            <v>web</v>
          </cell>
          <cell r="F130">
            <v>176000</v>
          </cell>
          <cell r="G130">
            <v>176000</v>
          </cell>
          <cell r="H130">
            <v>173000</v>
          </cell>
          <cell r="I130">
            <v>176000</v>
          </cell>
        </row>
        <row r="131">
          <cell r="A131">
            <v>260</v>
          </cell>
          <cell r="B131" t="str">
            <v>溶接棒  軟鋼用  径５．０ｍｍ</v>
          </cell>
          <cell r="C131" t="str">
            <v>ｋｇ</v>
          </cell>
          <cell r="D131">
            <v>315</v>
          </cell>
          <cell r="E131">
            <v>315</v>
          </cell>
          <cell r="F131">
            <v>320</v>
          </cell>
          <cell r="G131">
            <v>320</v>
          </cell>
          <cell r="H131">
            <v>317</v>
          </cell>
          <cell r="I131">
            <v>317</v>
          </cell>
        </row>
        <row r="132">
          <cell r="A132">
            <v>261</v>
          </cell>
          <cell r="B132" t="str">
            <v>アスファルト混合物   密粒度ＡＳ混合物（２０）</v>
          </cell>
          <cell r="C132" t="str">
            <v>ｔ</v>
          </cell>
          <cell r="D132">
            <v>11500</v>
          </cell>
          <cell r="E132">
            <v>9800</v>
          </cell>
          <cell r="F132">
            <v>11200</v>
          </cell>
          <cell r="G132" t="str">
            <v>－</v>
          </cell>
          <cell r="H132">
            <v>11300</v>
          </cell>
          <cell r="I132">
            <v>9800</v>
          </cell>
        </row>
        <row r="133">
          <cell r="A133">
            <v>262</v>
          </cell>
          <cell r="B133" t="str">
            <v>アスファルト混合物  細粒度ＡＳ混合物（１３）</v>
          </cell>
          <cell r="C133" t="str">
            <v>ｔ</v>
          </cell>
          <cell r="D133">
            <v>11700</v>
          </cell>
          <cell r="E133">
            <v>10400</v>
          </cell>
          <cell r="F133">
            <v>11400</v>
          </cell>
          <cell r="G133" t="str">
            <v>－</v>
          </cell>
          <cell r="H133">
            <v>11500</v>
          </cell>
          <cell r="I133">
            <v>10400</v>
          </cell>
        </row>
        <row r="134">
          <cell r="A134">
            <v>263</v>
          </cell>
          <cell r="B134" t="str">
            <v>アスファルト混合物   開粒度ＡＳ混合物（１３）</v>
          </cell>
          <cell r="C134" t="str">
            <v>ｔ</v>
          </cell>
          <cell r="D134">
            <v>11400</v>
          </cell>
          <cell r="E134">
            <v>10600</v>
          </cell>
          <cell r="F134">
            <v>11100</v>
          </cell>
          <cell r="G134">
            <v>10600</v>
          </cell>
          <cell r="H134">
            <v>11200</v>
          </cell>
          <cell r="I134">
            <v>10600</v>
          </cell>
        </row>
        <row r="135">
          <cell r="A135">
            <v>264</v>
          </cell>
          <cell r="B135" t="str">
            <v>アスファルト混合物  ポーラスアスファルト混合物（１３）</v>
          </cell>
          <cell r="C135" t="str">
            <v>ｔ</v>
          </cell>
          <cell r="D135">
            <v>14500</v>
          </cell>
          <cell r="E135">
            <v>15600</v>
          </cell>
          <cell r="F135">
            <v>14200</v>
          </cell>
          <cell r="G135">
            <v>15200</v>
          </cell>
          <cell r="H135">
            <v>14300</v>
          </cell>
          <cell r="I135">
            <v>15400</v>
          </cell>
        </row>
        <row r="136">
          <cell r="A136">
            <v>265</v>
          </cell>
          <cell r="B136" t="str">
            <v>アスファルト混合物（安定処理材）  ＡＳ安定処理（４０）</v>
          </cell>
          <cell r="C136" t="str">
            <v>ｔ</v>
          </cell>
          <cell r="D136">
            <v>11000</v>
          </cell>
          <cell r="E136">
            <v>10100</v>
          </cell>
          <cell r="F136">
            <v>10700</v>
          </cell>
          <cell r="G136" t="str">
            <v>－</v>
          </cell>
          <cell r="H136">
            <v>10800</v>
          </cell>
          <cell r="I136">
            <v>10100</v>
          </cell>
        </row>
        <row r="137">
          <cell r="A137">
            <v>266</v>
          </cell>
          <cell r="B137" t="str">
            <v>再生アスファルト混合物  再生粗粒度ＡＳ混合物（２０）</v>
          </cell>
          <cell r="C137" t="str">
            <v>ｔ</v>
          </cell>
          <cell r="D137">
            <v>10000</v>
          </cell>
          <cell r="E137" t="str">
            <v>県単価</v>
          </cell>
          <cell r="F137">
            <v>10100</v>
          </cell>
          <cell r="G137" t="str">
            <v>県単価</v>
          </cell>
          <cell r="H137">
            <v>10000</v>
          </cell>
          <cell r="I137">
            <v>9300</v>
          </cell>
        </row>
        <row r="138">
          <cell r="A138">
            <v>267</v>
          </cell>
          <cell r="B138" t="str">
            <v>再生アスファルト混合物   再生密粒度ＡＳ混合物（１３）</v>
          </cell>
          <cell r="C138" t="str">
            <v>ｔ</v>
          </cell>
          <cell r="D138">
            <v>10200</v>
          </cell>
          <cell r="E138" t="str">
            <v>県単価</v>
          </cell>
          <cell r="F138">
            <v>10200</v>
          </cell>
          <cell r="G138" t="str">
            <v>県単価</v>
          </cell>
          <cell r="H138">
            <v>10200</v>
          </cell>
          <cell r="I138">
            <v>9700</v>
          </cell>
        </row>
        <row r="139">
          <cell r="A139">
            <v>268</v>
          </cell>
          <cell r="B139" t="str">
            <v>再生アスファルト混合物  再生細粒度ＡＳ混合物（１３）</v>
          </cell>
          <cell r="C139" t="str">
            <v>ｔ</v>
          </cell>
          <cell r="D139">
            <v>10400</v>
          </cell>
          <cell r="E139" t="str">
            <v>県単価</v>
          </cell>
          <cell r="F139">
            <v>10400</v>
          </cell>
          <cell r="G139" t="str">
            <v>県単価</v>
          </cell>
          <cell r="H139">
            <v>10400</v>
          </cell>
          <cell r="I139">
            <v>10200</v>
          </cell>
        </row>
        <row r="140">
          <cell r="A140">
            <v>269</v>
          </cell>
          <cell r="B140" t="str">
            <v>アスファルト乳剤  ＰＫ－３  プライムコート用</v>
          </cell>
          <cell r="C140" t="str">
            <v>Ｌ</v>
          </cell>
          <cell r="D140">
            <v>91</v>
          </cell>
          <cell r="E140">
            <v>92</v>
          </cell>
          <cell r="F140">
            <v>91</v>
          </cell>
          <cell r="G140">
            <v>86</v>
          </cell>
          <cell r="H140">
            <v>91</v>
          </cell>
          <cell r="I140">
            <v>89</v>
          </cell>
        </row>
        <row r="141">
          <cell r="A141">
            <v>270</v>
          </cell>
          <cell r="B141" t="str">
            <v>アスファルト乳剤  ＰＫ－４  タックコート用</v>
          </cell>
          <cell r="C141" t="str">
            <v>Ｌ</v>
          </cell>
          <cell r="D141">
            <v>91</v>
          </cell>
          <cell r="E141">
            <v>92</v>
          </cell>
          <cell r="F141">
            <v>91</v>
          </cell>
          <cell r="G141">
            <v>86</v>
          </cell>
          <cell r="H141">
            <v>91</v>
          </cell>
          <cell r="I141">
            <v>89</v>
          </cell>
        </row>
        <row r="142">
          <cell r="A142">
            <v>271</v>
          </cell>
          <cell r="B142" t="str">
            <v>アスファルト乳剤  ＰＫＲ  ゴム入り</v>
          </cell>
          <cell r="C142" t="str">
            <v>Ｌ</v>
          </cell>
          <cell r="D142">
            <v>102</v>
          </cell>
          <cell r="E142">
            <v>102</v>
          </cell>
          <cell r="F142">
            <v>102</v>
          </cell>
          <cell r="G142">
            <v>97</v>
          </cell>
          <cell r="H142">
            <v>102</v>
          </cell>
          <cell r="I142">
            <v>99.5</v>
          </cell>
        </row>
        <row r="143">
          <cell r="A143">
            <v>272</v>
          </cell>
          <cell r="B143" t="str">
            <v>半たわみ性舗装用セメントミルク  超速硬型</v>
          </cell>
          <cell r="C143" t="str">
            <v>Ｌ</v>
          </cell>
          <cell r="D143" t="str">
            <v>国土交通省資料参照</v>
          </cell>
          <cell r="E143" t="str">
            <v>国土交通省資料参照</v>
          </cell>
          <cell r="F143" t="str">
            <v>（注２）</v>
          </cell>
          <cell r="G143" t="str">
            <v>（注２）</v>
          </cell>
          <cell r="H143">
            <v>190</v>
          </cell>
        </row>
        <row r="144">
          <cell r="A144">
            <v>273</v>
          </cell>
          <cell r="B144" t="str">
            <v>導水パイプ  排水性舗装用  ステンレス製  φ１８</v>
          </cell>
          <cell r="C144" t="str">
            <v>ｍ</v>
          </cell>
          <cell r="D144">
            <v>1170</v>
          </cell>
          <cell r="E144">
            <v>1170</v>
          </cell>
          <cell r="F144">
            <v>1170</v>
          </cell>
          <cell r="G144">
            <v>1170</v>
          </cell>
          <cell r="H144">
            <v>1170</v>
          </cell>
          <cell r="I144">
            <v>1170</v>
          </cell>
        </row>
        <row r="145">
          <cell r="A145">
            <v>274</v>
          </cell>
          <cell r="B145" t="str">
            <v>ガードレール  土中建込  Ｇr-Ｂ-４Ｅ  塗装</v>
          </cell>
          <cell r="C145" t="str">
            <v>ｍ</v>
          </cell>
          <cell r="D145">
            <v>5920</v>
          </cell>
          <cell r="E145">
            <v>5920</v>
          </cell>
          <cell r="F145">
            <v>5990</v>
          </cell>
          <cell r="G145">
            <v>5990</v>
          </cell>
          <cell r="H145">
            <v>5950</v>
          </cell>
          <cell r="I145">
            <v>5950</v>
          </cell>
        </row>
        <row r="146">
          <cell r="A146">
            <v>275</v>
          </cell>
          <cell r="B146" t="str">
            <v>ガードパイプ  土中建込  ＧＰ-ＢＰ-２Ｅ  塗装</v>
          </cell>
          <cell r="C146" t="str">
            <v>ｍ</v>
          </cell>
          <cell r="D146">
            <v>9700</v>
          </cell>
          <cell r="E146">
            <v>9700</v>
          </cell>
          <cell r="F146">
            <v>9700</v>
          </cell>
          <cell r="G146">
            <v>9700</v>
          </cell>
          <cell r="H146">
            <v>9700</v>
          </cell>
          <cell r="I146">
            <v>9700</v>
          </cell>
        </row>
        <row r="147">
          <cell r="A147">
            <v>276</v>
          </cell>
          <cell r="B147" t="str">
            <v>ボックスビーム  土中建込  Ｇｂ-Ａｍ-２Ｅ  メッキ</v>
          </cell>
          <cell r="C147" t="str">
            <v>ｍ</v>
          </cell>
          <cell r="D147">
            <v>17500</v>
          </cell>
          <cell r="E147">
            <v>17500</v>
          </cell>
          <cell r="F147">
            <v>17700</v>
          </cell>
          <cell r="G147">
            <v>17700</v>
          </cell>
          <cell r="H147">
            <v>17600</v>
          </cell>
          <cell r="I147">
            <v>17600</v>
          </cell>
        </row>
        <row r="148">
          <cell r="A148">
            <v>277</v>
          </cell>
          <cell r="B148" t="str">
            <v>直ビーム  B  板厚３．２×幅３５０×長さ２，３３０ｍｍ  塗装</v>
          </cell>
          <cell r="C148" t="str">
            <v>ｍ</v>
          </cell>
          <cell r="D148">
            <v>3587.98</v>
          </cell>
          <cell r="E148">
            <v>3587.982832618026</v>
          </cell>
          <cell r="F148">
            <v>3587.98</v>
          </cell>
          <cell r="G148">
            <v>3587.982832618026</v>
          </cell>
          <cell r="H148">
            <v>3580</v>
          </cell>
          <cell r="I148">
            <v>3580</v>
          </cell>
        </row>
        <row r="149">
          <cell r="A149">
            <v>278</v>
          </cell>
          <cell r="B149" t="str">
            <v>ビームパイプ  ＧＰ-ＢＰ  厚さ３．２  外径φ４８．６  長さ２，０００ｍｍ  塗装</v>
          </cell>
          <cell r="C149" t="str">
            <v>ｍ</v>
          </cell>
          <cell r="D149">
            <v>1310</v>
          </cell>
          <cell r="E149">
            <v>1310</v>
          </cell>
          <cell r="F149">
            <v>1310</v>
          </cell>
          <cell r="G149">
            <v>1310</v>
          </cell>
          <cell r="H149">
            <v>1310</v>
          </cell>
          <cell r="I149">
            <v>1310</v>
          </cell>
        </row>
        <row r="150">
          <cell r="A150">
            <v>279</v>
          </cell>
          <cell r="B150" t="str">
            <v>ビーム  Ａｍ  厚４．５×横２００×縦２００×長さ５，９９０ｍｍ  メッキ</v>
          </cell>
          <cell r="C150" t="str">
            <v>ｍ</v>
          </cell>
          <cell r="D150">
            <v>9983.3</v>
          </cell>
          <cell r="E150">
            <v>9983.30550918197</v>
          </cell>
          <cell r="F150">
            <v>9983.3</v>
          </cell>
          <cell r="G150">
            <v>9983.30550918197</v>
          </cell>
          <cell r="H150">
            <v>9980</v>
          </cell>
          <cell r="I150">
            <v>9980</v>
          </cell>
        </row>
        <row r="151">
          <cell r="A151">
            <v>280</v>
          </cell>
          <cell r="B151" t="str">
            <v>支柱  Ａｍ-２Ｅ  高さ１２５×辺６０×厚６×長さ１，９６０ｍｍ  メッキ</v>
          </cell>
          <cell r="C151" t="str">
            <v>ｍ</v>
          </cell>
          <cell r="D151">
            <v>5700</v>
          </cell>
          <cell r="E151">
            <v>5700</v>
          </cell>
          <cell r="F151">
            <v>5700</v>
          </cell>
          <cell r="G151">
            <v>5700</v>
          </cell>
          <cell r="H151">
            <v>5700</v>
          </cell>
          <cell r="I151">
            <v>5700</v>
          </cell>
        </row>
        <row r="152">
          <cell r="A152">
            <v>281</v>
          </cell>
          <cell r="B152" t="str">
            <v>車止めポスト  ピラー型  取外し式  径１１４．３ｍｍ  高さ８５０ｍｍ  スチール</v>
          </cell>
          <cell r="C152" t="str">
            <v>本</v>
          </cell>
          <cell r="D152">
            <v>15600</v>
          </cell>
          <cell r="E152">
            <v>15600</v>
          </cell>
          <cell r="F152">
            <v>14100</v>
          </cell>
          <cell r="G152">
            <v>14100</v>
          </cell>
          <cell r="H152">
            <v>14800</v>
          </cell>
          <cell r="I152">
            <v>14800</v>
          </cell>
        </row>
        <row r="153">
          <cell r="A153">
            <v>282</v>
          </cell>
          <cell r="B153" t="str">
            <v>鉄筋コンクリートＬ形３００（５００×１５５×６００）</v>
          </cell>
          <cell r="C153" t="str">
            <v>個</v>
          </cell>
          <cell r="D153">
            <v>1290</v>
          </cell>
          <cell r="E153" t="str">
            <v>－</v>
          </cell>
          <cell r="F153">
            <v>1220</v>
          </cell>
          <cell r="G153">
            <v>1210</v>
          </cell>
          <cell r="H153">
            <v>1250</v>
          </cell>
          <cell r="I153">
            <v>1210</v>
          </cell>
        </row>
        <row r="154">
          <cell r="A154">
            <v>283</v>
          </cell>
          <cell r="B154" t="str">
            <v>歩車道境界ブロック  Ａ種（１５０／１７０×２００×６００）</v>
          </cell>
          <cell r="C154" t="str">
            <v>個</v>
          </cell>
          <cell r="D154">
            <v>800</v>
          </cell>
          <cell r="E154">
            <v>650</v>
          </cell>
          <cell r="F154">
            <v>800</v>
          </cell>
          <cell r="G154">
            <v>620</v>
          </cell>
          <cell r="H154">
            <v>800</v>
          </cell>
          <cell r="I154">
            <v>635</v>
          </cell>
        </row>
        <row r="155">
          <cell r="A155">
            <v>284</v>
          </cell>
          <cell r="B155" t="str">
            <v>歩車道境界ブロック  Ａ種（１５０／１７０×２００×６００）</v>
          </cell>
          <cell r="C155" t="str">
            <v>ｍ</v>
          </cell>
          <cell r="D155">
            <v>1320</v>
          </cell>
          <cell r="E155">
            <v>1072.5</v>
          </cell>
          <cell r="F155">
            <v>1320</v>
          </cell>
          <cell r="G155">
            <v>1023</v>
          </cell>
          <cell r="H155">
            <v>1320</v>
          </cell>
          <cell r="I155">
            <v>1040</v>
          </cell>
        </row>
        <row r="156">
          <cell r="A156">
            <v>285</v>
          </cell>
          <cell r="B156" t="str">
            <v>歩車道境界ブロック  Ｂ種（１８０／２０５×２５０×６００）</v>
          </cell>
          <cell r="C156" t="str">
            <v>個</v>
          </cell>
          <cell r="D156">
            <v>1160</v>
          </cell>
          <cell r="E156">
            <v>910</v>
          </cell>
          <cell r="F156">
            <v>1160</v>
          </cell>
          <cell r="G156">
            <v>850</v>
          </cell>
          <cell r="H156">
            <v>1160</v>
          </cell>
          <cell r="I156">
            <v>880</v>
          </cell>
        </row>
        <row r="157">
          <cell r="A157">
            <v>286</v>
          </cell>
          <cell r="B157" t="str">
            <v>歩車道境界ブロック   Ｂ種（１８０／２０５×２５０×６００）</v>
          </cell>
          <cell r="C157" t="str">
            <v>ｍ</v>
          </cell>
          <cell r="D157">
            <v>1914</v>
          </cell>
          <cell r="E157">
            <v>1501.5</v>
          </cell>
          <cell r="F157">
            <v>1914</v>
          </cell>
          <cell r="G157">
            <v>1402.5</v>
          </cell>
          <cell r="H157">
            <v>1910</v>
          </cell>
          <cell r="I157">
            <v>1450</v>
          </cell>
        </row>
        <row r="158">
          <cell r="A158">
            <v>287</v>
          </cell>
          <cell r="B158" t="str">
            <v>歩車道境界ブロック  Ｃ種（１８０／２１０×３００×６００）</v>
          </cell>
          <cell r="C158" t="str">
            <v>個</v>
          </cell>
          <cell r="D158">
            <v>1400</v>
          </cell>
          <cell r="E158">
            <v>1010</v>
          </cell>
          <cell r="F158">
            <v>1400</v>
          </cell>
          <cell r="G158">
            <v>950</v>
          </cell>
          <cell r="H158">
            <v>1400</v>
          </cell>
          <cell r="I158">
            <v>980</v>
          </cell>
        </row>
        <row r="159">
          <cell r="A159">
            <v>288</v>
          </cell>
          <cell r="B159" t="str">
            <v>地先境界ブロック  Ａ種（１２０×１２０×６００）</v>
          </cell>
          <cell r="C159" t="str">
            <v>個</v>
          </cell>
          <cell r="D159">
            <v>400</v>
          </cell>
          <cell r="E159">
            <v>390</v>
          </cell>
          <cell r="F159">
            <v>400</v>
          </cell>
          <cell r="G159">
            <v>370</v>
          </cell>
          <cell r="H159">
            <v>400</v>
          </cell>
          <cell r="I159">
            <v>380</v>
          </cell>
        </row>
        <row r="160">
          <cell r="A160">
            <v>289</v>
          </cell>
          <cell r="B160" t="str">
            <v>地先境界ブロック  Ａ種（１２０×１２０×６００）</v>
          </cell>
          <cell r="C160" t="str">
            <v>ｍ</v>
          </cell>
          <cell r="D160">
            <v>660</v>
          </cell>
          <cell r="E160">
            <v>643.5</v>
          </cell>
          <cell r="F160">
            <v>660</v>
          </cell>
          <cell r="G160">
            <v>610.5</v>
          </cell>
          <cell r="H160">
            <v>660</v>
          </cell>
          <cell r="I160">
            <v>627</v>
          </cell>
        </row>
        <row r="161">
          <cell r="A161">
            <v>290</v>
          </cell>
          <cell r="B161" t="str">
            <v>地先境界ブロック   Ｂ種（１５０×１２０×６００）</v>
          </cell>
          <cell r="C161" t="str">
            <v>個</v>
          </cell>
          <cell r="D161">
            <v>500</v>
          </cell>
          <cell r="E161">
            <v>500</v>
          </cell>
          <cell r="F161">
            <v>500</v>
          </cell>
          <cell r="G161">
            <v>460</v>
          </cell>
          <cell r="H161">
            <v>500</v>
          </cell>
          <cell r="I161">
            <v>480</v>
          </cell>
        </row>
        <row r="162">
          <cell r="A162">
            <v>291</v>
          </cell>
          <cell r="B162" t="str">
            <v>地先境界ブロック   Ｃ種（１５０×１５０×６００）</v>
          </cell>
          <cell r="C162" t="str">
            <v>個</v>
          </cell>
          <cell r="D162">
            <v>550</v>
          </cell>
          <cell r="E162">
            <v>570</v>
          </cell>
          <cell r="F162">
            <v>550</v>
          </cell>
          <cell r="G162">
            <v>530</v>
          </cell>
          <cell r="H162">
            <v>550</v>
          </cell>
          <cell r="I162">
            <v>550</v>
          </cell>
        </row>
        <row r="163">
          <cell r="A163">
            <v>292</v>
          </cell>
          <cell r="B163" t="str">
            <v>円形側溝  縦断用  内径３００ｍｍ  Ｔ-２５  L=２ｍ</v>
          </cell>
          <cell r="C163" t="str">
            <v>個</v>
          </cell>
          <cell r="D163">
            <v>31400</v>
          </cell>
          <cell r="E163">
            <v>32200</v>
          </cell>
          <cell r="F163">
            <v>29600</v>
          </cell>
          <cell r="G163">
            <v>28800</v>
          </cell>
          <cell r="H163">
            <v>30500</v>
          </cell>
          <cell r="I163">
            <v>30500</v>
          </cell>
        </row>
        <row r="164">
          <cell r="A164">
            <v>293</v>
          </cell>
          <cell r="B164" t="str">
            <v>円形側溝  縦断用  内径５００ｍｍ  Ｔ-２５  L=２ｍ</v>
          </cell>
          <cell r="C164" t="str">
            <v>個</v>
          </cell>
          <cell r="D164">
            <v>59600</v>
          </cell>
          <cell r="E164">
            <v>60800</v>
          </cell>
          <cell r="F164">
            <v>56400</v>
          </cell>
          <cell r="G164" t="str">
            <v>－</v>
          </cell>
          <cell r="H164">
            <v>58000</v>
          </cell>
          <cell r="I164">
            <v>60800</v>
          </cell>
        </row>
        <row r="165">
          <cell r="A165">
            <v>294</v>
          </cell>
          <cell r="B165" t="str">
            <v>特殊ブロック  研磨平板  ３０ｃｍ×３０ｃｍ×６ｃｍ</v>
          </cell>
          <cell r="C165" t="str">
            <v>枚</v>
          </cell>
          <cell r="D165">
            <v>400</v>
          </cell>
          <cell r="E165">
            <v>400</v>
          </cell>
          <cell r="F165">
            <v>400</v>
          </cell>
          <cell r="G165">
            <v>390</v>
          </cell>
          <cell r="H165">
            <v>400</v>
          </cell>
          <cell r="I165">
            <v>395</v>
          </cell>
        </row>
        <row r="166">
          <cell r="A166">
            <v>295</v>
          </cell>
          <cell r="B166" t="str">
            <v>特殊ブロック  研磨平板  ４０ｃｍ×４０ｃｍ×６ｃｍ</v>
          </cell>
          <cell r="C166" t="str">
            <v>枚</v>
          </cell>
          <cell r="D166">
            <v>770</v>
          </cell>
          <cell r="E166" t="str">
            <v>－</v>
          </cell>
          <cell r="F166">
            <v>750</v>
          </cell>
          <cell r="G166">
            <v>750</v>
          </cell>
          <cell r="H166">
            <v>760</v>
          </cell>
          <cell r="I166">
            <v>750</v>
          </cell>
        </row>
        <row r="167">
          <cell r="A167">
            <v>296</v>
          </cell>
          <cell r="B167" t="str">
            <v>ゴム支承  コンクリートヒンジ用緩衝ゴム  ＳＢＲ  単層１０ｍｍ</v>
          </cell>
          <cell r="C167" t="str">
            <v>ｍ２</v>
          </cell>
          <cell r="D167">
            <v>12900</v>
          </cell>
          <cell r="E167">
            <v>12900</v>
          </cell>
          <cell r="F167">
            <v>12900</v>
          </cell>
          <cell r="G167">
            <v>12900</v>
          </cell>
          <cell r="H167">
            <v>12900</v>
          </cell>
          <cell r="I167">
            <v>12900</v>
          </cell>
        </row>
        <row r="168">
          <cell r="A168">
            <v>297</v>
          </cell>
          <cell r="B168" t="str">
            <v>高欄(鋼製)  Ｂ種  丸・縦桟型  ビーム数３本  高さ１，０００ｍｍ  スパン２．０ｍ  めっき</v>
          </cell>
          <cell r="C168" t="str">
            <v>ｍ</v>
          </cell>
          <cell r="D168">
            <v>42200</v>
          </cell>
          <cell r="E168">
            <v>42200</v>
          </cell>
          <cell r="F168">
            <v>40100</v>
          </cell>
          <cell r="G168">
            <v>40100</v>
          </cell>
          <cell r="H168">
            <v>41100</v>
          </cell>
          <cell r="I168">
            <v>41100</v>
          </cell>
        </row>
        <row r="169">
          <cell r="A169">
            <v>298</v>
          </cell>
          <cell r="B169" t="str">
            <v>強化プラスチック複合管  ２種  外圧管  φ３００ｍｍ</v>
          </cell>
          <cell r="C169" t="str">
            <v>ｍ</v>
          </cell>
          <cell r="D169">
            <v>10850</v>
          </cell>
          <cell r="E169">
            <v>10850</v>
          </cell>
          <cell r="F169">
            <v>10850</v>
          </cell>
          <cell r="G169">
            <v>10850</v>
          </cell>
          <cell r="H169">
            <v>10800</v>
          </cell>
          <cell r="I169">
            <v>10800</v>
          </cell>
        </row>
        <row r="170">
          <cell r="A170">
            <v>299</v>
          </cell>
          <cell r="B170" t="str">
            <v>ヒューム管  外圧管  Ｂ形１種  径２００ｍｍ×長さ２，０００ｍｍ</v>
          </cell>
          <cell r="C170" t="str">
            <v>本</v>
          </cell>
          <cell r="D170">
            <v>6630</v>
          </cell>
          <cell r="E170">
            <v>4650</v>
          </cell>
          <cell r="F170">
            <v>6740</v>
          </cell>
          <cell r="G170">
            <v>4420</v>
          </cell>
          <cell r="H170">
            <v>6680</v>
          </cell>
          <cell r="I170">
            <v>4530</v>
          </cell>
        </row>
        <row r="171">
          <cell r="A171">
            <v>300</v>
          </cell>
          <cell r="B171" t="str">
            <v>ヒューム管  外圧管  Ｂ形１種  径２５０ｍｍ×長さ２，０００ｍｍ</v>
          </cell>
          <cell r="C171" t="str">
            <v>本</v>
          </cell>
          <cell r="D171">
            <v>7810</v>
          </cell>
          <cell r="E171">
            <v>5490</v>
          </cell>
          <cell r="F171">
            <v>7930</v>
          </cell>
          <cell r="G171">
            <v>5230</v>
          </cell>
          <cell r="H171">
            <v>7870</v>
          </cell>
          <cell r="I171">
            <v>5360</v>
          </cell>
        </row>
        <row r="172">
          <cell r="A172">
            <v>301</v>
          </cell>
          <cell r="B172" t="str">
            <v>ヒューム管  外圧管  Ｂ形１種  径３００ｍｍ×長さ２，０００ｍｍ</v>
          </cell>
          <cell r="C172" t="str">
            <v>本</v>
          </cell>
          <cell r="D172">
            <v>9360</v>
          </cell>
          <cell r="E172">
            <v>6670</v>
          </cell>
          <cell r="F172">
            <v>9510</v>
          </cell>
          <cell r="G172">
            <v>6260</v>
          </cell>
          <cell r="H172">
            <v>9430</v>
          </cell>
          <cell r="I172">
            <v>6460</v>
          </cell>
        </row>
        <row r="173">
          <cell r="A173">
            <v>302</v>
          </cell>
          <cell r="B173" t="str">
            <v>ヒューム管  外圧管  Ｂ形１種  径３５０ｍｍ×長さ２，０００ｍｍ</v>
          </cell>
          <cell r="C173" t="str">
            <v>本</v>
          </cell>
          <cell r="D173">
            <v>11000</v>
          </cell>
          <cell r="E173">
            <v>8080</v>
          </cell>
          <cell r="F173">
            <v>11200</v>
          </cell>
          <cell r="G173">
            <v>7660</v>
          </cell>
          <cell r="H173">
            <v>11100</v>
          </cell>
          <cell r="I173">
            <v>7870</v>
          </cell>
        </row>
        <row r="174">
          <cell r="A174">
            <v>303</v>
          </cell>
          <cell r="B174" t="str">
            <v>ヒューム管  外圧管  Ｂ形１種  径４００ｍｍ×長さ２，４３０ｍｍ</v>
          </cell>
          <cell r="C174" t="str">
            <v>本</v>
          </cell>
          <cell r="D174">
            <v>14700</v>
          </cell>
          <cell r="E174">
            <v>11700</v>
          </cell>
          <cell r="F174">
            <v>14900</v>
          </cell>
          <cell r="G174">
            <v>10600</v>
          </cell>
          <cell r="H174">
            <v>14800</v>
          </cell>
          <cell r="I174">
            <v>11100</v>
          </cell>
        </row>
        <row r="175">
          <cell r="A175">
            <v>304</v>
          </cell>
          <cell r="B175" t="str">
            <v>ヒューム管  外圧管  Ｂ形１種  径４５０ｍｍ×長さ２，４３０ｍｍ</v>
          </cell>
          <cell r="C175" t="str">
            <v>本</v>
          </cell>
          <cell r="D175">
            <v>17600</v>
          </cell>
          <cell r="E175">
            <v>13900</v>
          </cell>
          <cell r="F175">
            <v>17900</v>
          </cell>
          <cell r="G175">
            <v>12600</v>
          </cell>
          <cell r="H175">
            <v>17700</v>
          </cell>
          <cell r="I175">
            <v>13200</v>
          </cell>
        </row>
        <row r="176">
          <cell r="A176">
            <v>305</v>
          </cell>
          <cell r="B176" t="str">
            <v>ヒューム管  外圧管  Ｂ形１種  径５００ｍｍ×長さ２，４３０ｍｍ</v>
          </cell>
          <cell r="C176" t="str">
            <v>本</v>
          </cell>
          <cell r="D176">
            <v>21300</v>
          </cell>
          <cell r="E176">
            <v>17100</v>
          </cell>
          <cell r="F176">
            <v>21700</v>
          </cell>
          <cell r="G176">
            <v>15100</v>
          </cell>
          <cell r="H176">
            <v>21500</v>
          </cell>
          <cell r="I176">
            <v>16100</v>
          </cell>
        </row>
        <row r="177">
          <cell r="A177">
            <v>306</v>
          </cell>
          <cell r="B177" t="str">
            <v>ヒューム管  外圧管  Ｂ形１種  径６００ｍｍ×長さ２，４３０ｍｍ</v>
          </cell>
          <cell r="C177" t="str">
            <v>本</v>
          </cell>
          <cell r="D177">
            <v>30300</v>
          </cell>
          <cell r="E177">
            <v>24600</v>
          </cell>
          <cell r="F177">
            <v>30800</v>
          </cell>
          <cell r="G177">
            <v>21600</v>
          </cell>
          <cell r="H177">
            <v>30500</v>
          </cell>
          <cell r="I177">
            <v>23100</v>
          </cell>
        </row>
        <row r="178">
          <cell r="A178">
            <v>307</v>
          </cell>
          <cell r="B178" t="str">
            <v>ヒューム管  外圧管  Ｂ形１種  径７００ｍｍ×長さ２，４３０ｍｍ</v>
          </cell>
          <cell r="C178" t="str">
            <v>本</v>
          </cell>
          <cell r="D178">
            <v>40600</v>
          </cell>
          <cell r="E178">
            <v>33500</v>
          </cell>
          <cell r="F178">
            <v>41300</v>
          </cell>
          <cell r="G178">
            <v>29100</v>
          </cell>
          <cell r="H178">
            <v>40900</v>
          </cell>
          <cell r="I178">
            <v>31300</v>
          </cell>
        </row>
        <row r="179">
          <cell r="A179">
            <v>308</v>
          </cell>
          <cell r="B179" t="str">
            <v>ヒューム管  外圧管  Ｂ形１種  径８００ｍｍ×長さ２，４３０ｍｍ</v>
          </cell>
          <cell r="C179" t="str">
            <v>本</v>
          </cell>
          <cell r="D179">
            <v>52100</v>
          </cell>
          <cell r="E179">
            <v>42300</v>
          </cell>
          <cell r="F179">
            <v>52900</v>
          </cell>
          <cell r="G179">
            <v>37200</v>
          </cell>
          <cell r="H179">
            <v>52500</v>
          </cell>
          <cell r="I179">
            <v>39700</v>
          </cell>
        </row>
        <row r="180">
          <cell r="A180">
            <v>309</v>
          </cell>
          <cell r="B180" t="str">
            <v>ヒューム管  外圧管  Ｂ形１種  径９００ｍｍ×長さ２，４３０ｍｍ</v>
          </cell>
          <cell r="C180" t="str">
            <v>本</v>
          </cell>
          <cell r="D180">
            <v>66700</v>
          </cell>
          <cell r="E180">
            <v>54400</v>
          </cell>
          <cell r="F180">
            <v>67800</v>
          </cell>
          <cell r="G180">
            <v>48000</v>
          </cell>
          <cell r="H180">
            <v>67200</v>
          </cell>
          <cell r="I180">
            <v>51200</v>
          </cell>
        </row>
        <row r="181">
          <cell r="A181">
            <v>310</v>
          </cell>
          <cell r="B181" t="str">
            <v>ヒューム管  外圧管  Ｂ形１種  径１，０００ｍｍ×長さ２，４３０ｍｍ</v>
          </cell>
          <cell r="C181" t="str">
            <v>本</v>
          </cell>
          <cell r="D181">
            <v>80800</v>
          </cell>
          <cell r="E181">
            <v>66700</v>
          </cell>
          <cell r="F181">
            <v>82100</v>
          </cell>
          <cell r="G181">
            <v>57200</v>
          </cell>
          <cell r="H181">
            <v>81400</v>
          </cell>
          <cell r="I181">
            <v>61900</v>
          </cell>
        </row>
        <row r="182">
          <cell r="A182">
            <v>311</v>
          </cell>
          <cell r="B182" t="str">
            <v>ヒューム管  外圧管  Ｂ形１種  径１，１００ｍｍ×長さ２，４３０ｍｍ</v>
          </cell>
          <cell r="C182" t="str">
            <v>本</v>
          </cell>
          <cell r="D182">
            <v>96300</v>
          </cell>
          <cell r="E182">
            <v>79400</v>
          </cell>
          <cell r="F182">
            <v>97900</v>
          </cell>
          <cell r="G182">
            <v>68500</v>
          </cell>
          <cell r="H182">
            <v>97100</v>
          </cell>
          <cell r="I182">
            <v>73900</v>
          </cell>
        </row>
        <row r="183">
          <cell r="A183">
            <v>312</v>
          </cell>
          <cell r="B183" t="str">
            <v>ヒューム管  外圧管  Ｂ形１種  径１，２００ｍｍ×長さ２，４３０ｍｍ</v>
          </cell>
          <cell r="C183" t="str">
            <v>本</v>
          </cell>
          <cell r="D183">
            <v>114000</v>
          </cell>
          <cell r="E183">
            <v>93000</v>
          </cell>
          <cell r="F183">
            <v>116000</v>
          </cell>
          <cell r="G183">
            <v>80400</v>
          </cell>
          <cell r="H183">
            <v>115000</v>
          </cell>
          <cell r="I183">
            <v>86700</v>
          </cell>
        </row>
        <row r="184">
          <cell r="A184">
            <v>313</v>
          </cell>
          <cell r="B184" t="str">
            <v>ヒューム管  外圧管  Ｂ形１種  径１，３５０ｍｍ×長さ２，４３０ｍｍ</v>
          </cell>
          <cell r="C184" t="str">
            <v>本</v>
          </cell>
          <cell r="D184">
            <v>142000</v>
          </cell>
          <cell r="E184">
            <v>114000</v>
          </cell>
          <cell r="F184">
            <v>144000</v>
          </cell>
          <cell r="G184">
            <v>98800</v>
          </cell>
          <cell r="H184">
            <v>143000</v>
          </cell>
          <cell r="I184">
            <v>106000</v>
          </cell>
        </row>
        <row r="185">
          <cell r="A185">
            <v>314</v>
          </cell>
          <cell r="B185" t="str">
            <v>ＰＣ管  １種  外圧S形  管径６００ｍｍ×長さ４，０００ｍｍ</v>
          </cell>
          <cell r="C185" t="str">
            <v>本</v>
          </cell>
          <cell r="D185">
            <v>102000</v>
          </cell>
          <cell r="E185">
            <v>140000</v>
          </cell>
          <cell r="F185">
            <v>102000</v>
          </cell>
          <cell r="G185" t="str">
            <v>－</v>
          </cell>
          <cell r="H185">
            <v>102000</v>
          </cell>
          <cell r="I185">
            <v>140000</v>
          </cell>
        </row>
        <row r="186">
          <cell r="A186">
            <v>315</v>
          </cell>
          <cell r="B186" t="str">
            <v>ＰＣ管  １種  外圧S形  管径７００ｍｍ×長さ４，０００ｍｍ</v>
          </cell>
          <cell r="C186" t="str">
            <v>本</v>
          </cell>
          <cell r="D186">
            <v>118000</v>
          </cell>
          <cell r="E186">
            <v>161000</v>
          </cell>
          <cell r="F186">
            <v>118000</v>
          </cell>
          <cell r="G186" t="str">
            <v>－</v>
          </cell>
          <cell r="H186">
            <v>118000</v>
          </cell>
          <cell r="I186">
            <v>161000</v>
          </cell>
        </row>
        <row r="187">
          <cell r="A187">
            <v>316</v>
          </cell>
          <cell r="B187" t="str">
            <v>ＰＣ管  １種  外圧S形  管径８００ｍｍ×長さ４，０００ｍｍ</v>
          </cell>
          <cell r="C187" t="str">
            <v>本</v>
          </cell>
          <cell r="D187">
            <v>144000</v>
          </cell>
          <cell r="E187">
            <v>197000</v>
          </cell>
          <cell r="F187">
            <v>144000</v>
          </cell>
          <cell r="G187" t="str">
            <v>－</v>
          </cell>
          <cell r="H187">
            <v>144000</v>
          </cell>
          <cell r="I187">
            <v>197000</v>
          </cell>
        </row>
        <row r="188">
          <cell r="A188">
            <v>317</v>
          </cell>
          <cell r="B188" t="str">
            <v>ＰＣ管  １種  外圧S形  管径９００ｍｍ×長さ４，０００ｍｍ</v>
          </cell>
          <cell r="C188" t="str">
            <v>本</v>
          </cell>
          <cell r="D188">
            <v>181000</v>
          </cell>
          <cell r="E188">
            <v>247000</v>
          </cell>
          <cell r="F188">
            <v>181000</v>
          </cell>
          <cell r="G188" t="str">
            <v>－</v>
          </cell>
          <cell r="H188">
            <v>181000</v>
          </cell>
          <cell r="I188">
            <v>247000</v>
          </cell>
        </row>
        <row r="189">
          <cell r="A189">
            <v>318</v>
          </cell>
          <cell r="B189" t="str">
            <v>ＰＣ管  １種  外圧S形  管径１，０００ｍｍ×長さ４，０００mm</v>
          </cell>
          <cell r="C189" t="str">
            <v>本</v>
          </cell>
          <cell r="D189">
            <v>212000</v>
          </cell>
          <cell r="E189">
            <v>288000</v>
          </cell>
          <cell r="F189">
            <v>212000</v>
          </cell>
          <cell r="G189" t="str">
            <v>－</v>
          </cell>
          <cell r="H189">
            <v>212000</v>
          </cell>
          <cell r="I189">
            <v>288000</v>
          </cell>
        </row>
        <row r="190">
          <cell r="A190">
            <v>319</v>
          </cell>
          <cell r="B190" t="str">
            <v>ＰＣ管  １種  外圧S形  管径１，１００ｍｍ×長さ４，０００mm</v>
          </cell>
          <cell r="C190" t="str">
            <v>本</v>
          </cell>
          <cell r="D190">
            <v>243000</v>
          </cell>
          <cell r="E190">
            <v>331000</v>
          </cell>
          <cell r="F190">
            <v>243000</v>
          </cell>
          <cell r="G190" t="str">
            <v>－</v>
          </cell>
          <cell r="H190">
            <v>243000</v>
          </cell>
          <cell r="I190">
            <v>331000</v>
          </cell>
        </row>
        <row r="191">
          <cell r="A191">
            <v>320</v>
          </cell>
          <cell r="B191" t="str">
            <v>ＰＣ管  １種  外圧S形  管径１，２００ｍｍ×長さ４，０００mm</v>
          </cell>
          <cell r="C191" t="str">
            <v>本</v>
          </cell>
          <cell r="D191">
            <v>297000</v>
          </cell>
          <cell r="E191">
            <v>404000</v>
          </cell>
          <cell r="F191">
            <v>297000</v>
          </cell>
          <cell r="G191" t="str">
            <v>－</v>
          </cell>
          <cell r="H191">
            <v>297000</v>
          </cell>
          <cell r="I191">
            <v>404000</v>
          </cell>
        </row>
        <row r="192">
          <cell r="A192">
            <v>321</v>
          </cell>
          <cell r="B192" t="str">
            <v>ＰＣ管  １種  外圧S形  管径１，３５０ｍｍ×長さ４，０００mm</v>
          </cell>
          <cell r="C192" t="str">
            <v>本</v>
          </cell>
          <cell r="D192">
            <v>353000</v>
          </cell>
          <cell r="E192">
            <v>481000</v>
          </cell>
          <cell r="F192">
            <v>353000</v>
          </cell>
          <cell r="G192" t="str">
            <v>－</v>
          </cell>
          <cell r="H192">
            <v>353000</v>
          </cell>
          <cell r="I192">
            <v>481000</v>
          </cell>
        </row>
        <row r="193">
          <cell r="A193">
            <v>322</v>
          </cell>
          <cell r="B193" t="str">
            <v>ＰＣ管  １種  外圧S形  管径１，５００ｍｍ×長さ４，０００mm</v>
          </cell>
          <cell r="C193" t="str">
            <v>本</v>
          </cell>
          <cell r="D193">
            <v>441000</v>
          </cell>
          <cell r="E193">
            <v>601000</v>
          </cell>
          <cell r="F193">
            <v>441000</v>
          </cell>
          <cell r="G193" t="str">
            <v>－</v>
          </cell>
          <cell r="H193">
            <v>441000</v>
          </cell>
          <cell r="I193">
            <v>601000</v>
          </cell>
        </row>
        <row r="194">
          <cell r="A194">
            <v>323</v>
          </cell>
          <cell r="B194" t="str">
            <v>ＰＣ管  １種  外圧S形  管径１，６５０ｍｍ×長さ４，０００mm</v>
          </cell>
          <cell r="C194" t="str">
            <v>本</v>
          </cell>
          <cell r="D194">
            <v>520000</v>
          </cell>
          <cell r="E194">
            <v>708000</v>
          </cell>
          <cell r="F194">
            <v>520000</v>
          </cell>
          <cell r="G194" t="str">
            <v>－</v>
          </cell>
          <cell r="H194">
            <v>520000</v>
          </cell>
          <cell r="I194">
            <v>708000</v>
          </cell>
        </row>
        <row r="195">
          <cell r="A195">
            <v>324</v>
          </cell>
          <cell r="B195" t="str">
            <v>ＰＣ管  １種  外圧S形  管径１，８００ｍｍ×長さ４，０００mm</v>
          </cell>
          <cell r="C195" t="str">
            <v>本</v>
          </cell>
          <cell r="D195">
            <v>622000</v>
          </cell>
          <cell r="E195">
            <v>846000</v>
          </cell>
          <cell r="F195">
            <v>622000</v>
          </cell>
          <cell r="G195" t="str">
            <v>－</v>
          </cell>
          <cell r="H195">
            <v>622000</v>
          </cell>
          <cell r="I195">
            <v>846000</v>
          </cell>
        </row>
        <row r="196">
          <cell r="A196">
            <v>325</v>
          </cell>
          <cell r="B196" t="str">
            <v>ＰＣ管  １種  外圧S形  管径２，０００ｍｍ×長さ４，０００mm</v>
          </cell>
          <cell r="C196" t="str">
            <v>本</v>
          </cell>
          <cell r="D196">
            <v>768000</v>
          </cell>
          <cell r="E196" t="str">
            <v>－</v>
          </cell>
          <cell r="F196" t="str">
            <v>流通無し</v>
          </cell>
          <cell r="G196" t="str">
            <v>－</v>
          </cell>
          <cell r="H196">
            <v>768000</v>
          </cell>
        </row>
        <row r="197">
          <cell r="A197">
            <v>326</v>
          </cell>
          <cell r="B197" t="str">
            <v>鉄筋コンクリート台付管(バイコン台付管)    管径３００ｍｍ×長さ２，０００ｍｍ</v>
          </cell>
          <cell r="C197" t="str">
            <v>ｍ</v>
          </cell>
          <cell r="D197">
            <v>7700</v>
          </cell>
          <cell r="E197" t="str">
            <v>－</v>
          </cell>
          <cell r="F197">
            <v>7300</v>
          </cell>
          <cell r="G197" t="str">
            <v>－</v>
          </cell>
          <cell r="H197">
            <v>7500</v>
          </cell>
        </row>
        <row r="198">
          <cell r="A198">
            <v>327</v>
          </cell>
          <cell r="B198" t="str">
            <v>鉄筋コンクリート台付管(バイコン台付管)    管径４５０ｍｍ×長さ２，５００ｍｍ</v>
          </cell>
          <cell r="C198" t="str">
            <v>ｍ</v>
          </cell>
          <cell r="D198">
            <v>10600</v>
          </cell>
          <cell r="E198" t="str">
            <v>－</v>
          </cell>
          <cell r="F198">
            <v>10000</v>
          </cell>
          <cell r="G198" t="str">
            <v>－</v>
          </cell>
          <cell r="H198">
            <v>10300</v>
          </cell>
        </row>
        <row r="199">
          <cell r="A199">
            <v>328</v>
          </cell>
          <cell r="B199" t="str">
            <v>鉄筋コンクリート台付管(バイコン台付管)    管径６００ｍｍ×長さ２，５００ｍｍ</v>
          </cell>
          <cell r="C199" t="str">
            <v>ｍ</v>
          </cell>
          <cell r="D199">
            <v>17600</v>
          </cell>
          <cell r="E199" t="str">
            <v>－</v>
          </cell>
          <cell r="F199">
            <v>16680</v>
          </cell>
          <cell r="G199" t="str">
            <v>－</v>
          </cell>
          <cell r="H199">
            <v>17100</v>
          </cell>
        </row>
        <row r="200">
          <cell r="A200">
            <v>329</v>
          </cell>
          <cell r="B200" t="str">
            <v>鉄筋コンクリート台付管(バイコン台付管)    管径１，０００ｍｍ×長さ２，５００ｍｍ</v>
          </cell>
          <cell r="C200" t="str">
            <v>ｍ</v>
          </cell>
          <cell r="D200">
            <v>39720</v>
          </cell>
          <cell r="E200">
            <v>41120</v>
          </cell>
          <cell r="F200">
            <v>37720</v>
          </cell>
          <cell r="G200" t="str">
            <v>－</v>
          </cell>
          <cell r="H200">
            <v>38700</v>
          </cell>
          <cell r="I200">
            <v>41120</v>
          </cell>
        </row>
        <row r="201">
          <cell r="A201">
            <v>330</v>
          </cell>
          <cell r="B201" t="str">
            <v>プレキャストマンホール  製品質量２,０００ｋｇ/基以下</v>
          </cell>
          <cell r="C201" t="str">
            <v>基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113620</v>
          </cell>
          <cell r="I201">
            <v>117470</v>
          </cell>
        </row>
        <row r="202">
          <cell r="A202">
            <v>330.1</v>
          </cell>
          <cell r="B202" t="str">
            <v>下水道用鉄筋コンクリート製組立マンホール    円形０号Ⅰ種（斜壁６００×７５０×３００ｍｍ)</v>
          </cell>
          <cell r="C202" t="str">
            <v>個</v>
          </cell>
          <cell r="D202">
            <v>11900</v>
          </cell>
          <cell r="E202">
            <v>12500</v>
          </cell>
          <cell r="F202">
            <v>11700</v>
          </cell>
          <cell r="G202">
            <v>12700</v>
          </cell>
          <cell r="H202">
            <v>11800</v>
          </cell>
          <cell r="I202">
            <v>12600</v>
          </cell>
        </row>
        <row r="203">
          <cell r="A203">
            <v>330.2</v>
          </cell>
          <cell r="B203" t="str">
            <v>下水道用鉄筋コンクリート製組立マンホール   円形０号Ⅰ種（直壁７５０×３００ｍｍ)</v>
          </cell>
          <cell r="C203" t="str">
            <v>個</v>
          </cell>
          <cell r="D203">
            <v>8970</v>
          </cell>
          <cell r="E203">
            <v>9490</v>
          </cell>
          <cell r="F203">
            <v>8840</v>
          </cell>
          <cell r="G203">
            <v>9620</v>
          </cell>
          <cell r="H203">
            <v>8900</v>
          </cell>
          <cell r="I203">
            <v>9550</v>
          </cell>
        </row>
        <row r="204">
          <cell r="A204">
            <v>330.3</v>
          </cell>
          <cell r="B204" t="str">
            <v>下水道用鉄筋コンクリート製組立マンホール    円形０号Ⅰ種（管取付け壁７５０×６００ｍｍ)</v>
          </cell>
          <cell r="C204" t="str">
            <v>個</v>
          </cell>
          <cell r="D204">
            <v>16200</v>
          </cell>
          <cell r="E204">
            <v>17100</v>
          </cell>
          <cell r="F204">
            <v>15900</v>
          </cell>
          <cell r="G204">
            <v>17300</v>
          </cell>
          <cell r="H204">
            <v>16000</v>
          </cell>
          <cell r="I204">
            <v>17200</v>
          </cell>
        </row>
        <row r="205">
          <cell r="A205">
            <v>330.4</v>
          </cell>
          <cell r="B205" t="str">
            <v>下水道用鉄筋コンクリート製組立マンホール   円形０号Ⅰ種（底版）</v>
          </cell>
          <cell r="C205" t="str">
            <v>個</v>
          </cell>
          <cell r="D205">
            <v>11000</v>
          </cell>
          <cell r="E205">
            <v>11600</v>
          </cell>
          <cell r="F205">
            <v>10800</v>
          </cell>
          <cell r="G205">
            <v>12200</v>
          </cell>
          <cell r="H205">
            <v>10900</v>
          </cell>
          <cell r="I205">
            <v>11900</v>
          </cell>
        </row>
        <row r="206">
          <cell r="A206">
            <v>330.5</v>
          </cell>
          <cell r="B206" t="str">
            <v>調整リング ６００×５０</v>
          </cell>
          <cell r="C206" t="str">
            <v>個</v>
          </cell>
          <cell r="D206">
            <v>2940</v>
          </cell>
          <cell r="E206">
            <v>3060</v>
          </cell>
          <cell r="F206">
            <v>2900</v>
          </cell>
          <cell r="G206">
            <v>3180</v>
          </cell>
          <cell r="H206">
            <v>2920</v>
          </cell>
          <cell r="I206">
            <v>3120</v>
          </cell>
        </row>
        <row r="207">
          <cell r="A207">
            <v>330.6</v>
          </cell>
          <cell r="B207" t="str">
            <v>下水道用マンホールふた  φ６００ｍｍ  浮上防止型かぎ付 Ｔ－２５</v>
          </cell>
          <cell r="C207" t="str">
            <v>組</v>
          </cell>
          <cell r="D207">
            <v>66400</v>
          </cell>
          <cell r="E207">
            <v>66400</v>
          </cell>
          <cell r="F207">
            <v>59800</v>
          </cell>
          <cell r="G207">
            <v>59800</v>
          </cell>
          <cell r="H207">
            <v>63100</v>
          </cell>
          <cell r="I207">
            <v>63100</v>
          </cell>
        </row>
        <row r="208">
          <cell r="A208">
            <v>331</v>
          </cell>
          <cell r="B208" t="str">
            <v>プレキャストマンホール    製品質量２,０００ｋｇ/基を超え４,０００ｋｇ/基以下</v>
          </cell>
          <cell r="C208" t="str">
            <v>基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183840</v>
          </cell>
          <cell r="I208">
            <v>192760</v>
          </cell>
        </row>
        <row r="209">
          <cell r="A209">
            <v>331.1</v>
          </cell>
          <cell r="B209" t="str">
            <v>下水道用鉄筋コンクリート製組立マンホール   円形０号Ⅰ種（斜壁６００×７５０×６００ｍｍ)</v>
          </cell>
          <cell r="C209" t="str">
            <v>個</v>
          </cell>
          <cell r="D209">
            <v>20400</v>
          </cell>
          <cell r="E209">
            <v>21600</v>
          </cell>
          <cell r="F209">
            <v>20100</v>
          </cell>
          <cell r="G209">
            <v>21800</v>
          </cell>
          <cell r="H209">
            <v>20200</v>
          </cell>
          <cell r="I209">
            <v>21700</v>
          </cell>
        </row>
        <row r="210">
          <cell r="A210">
            <v>331.2</v>
          </cell>
          <cell r="B210" t="str">
            <v>下水道用鉄筋コンクリート製組立マンホール    円形０号Ⅰ種（直壁７５０×１８００ｍｍ)</v>
          </cell>
          <cell r="C210" t="str">
            <v>個</v>
          </cell>
          <cell r="D210">
            <v>41600</v>
          </cell>
          <cell r="E210">
            <v>44000</v>
          </cell>
          <cell r="F210">
            <v>40900</v>
          </cell>
          <cell r="G210">
            <v>44400</v>
          </cell>
          <cell r="H210">
            <v>41200</v>
          </cell>
          <cell r="I210">
            <v>44200</v>
          </cell>
        </row>
        <row r="211">
          <cell r="A211">
            <v>331.3</v>
          </cell>
          <cell r="B211" t="str">
            <v>下水道用鉄筋コンクリート製組立マンホール   円形０号Ⅰ種（管取付け壁７５０×１８００ｍｍ)</v>
          </cell>
          <cell r="C211" t="str">
            <v>個</v>
          </cell>
          <cell r="D211">
            <v>42300</v>
          </cell>
          <cell r="E211">
            <v>44800</v>
          </cell>
          <cell r="F211">
            <v>41700</v>
          </cell>
          <cell r="G211">
            <v>45200</v>
          </cell>
          <cell r="H211">
            <v>42000</v>
          </cell>
          <cell r="I211">
            <v>45000</v>
          </cell>
        </row>
        <row r="212">
          <cell r="A212">
            <v>331.4</v>
          </cell>
          <cell r="B212" t="str">
            <v>下水道用鉄筋コンクリート製組立マンホール   円形０号Ⅰ種（底版）</v>
          </cell>
          <cell r="C212" t="str">
            <v>個</v>
          </cell>
          <cell r="D212">
            <v>11000</v>
          </cell>
          <cell r="E212">
            <v>11600</v>
          </cell>
          <cell r="F212">
            <v>10800</v>
          </cell>
          <cell r="G212">
            <v>12200</v>
          </cell>
          <cell r="H212">
            <v>10900</v>
          </cell>
          <cell r="I212">
            <v>11900</v>
          </cell>
        </row>
        <row r="213">
          <cell r="A213">
            <v>331.5</v>
          </cell>
          <cell r="B213" t="str">
            <v>調整リング ６００×１５０</v>
          </cell>
          <cell r="C213" t="str">
            <v>個</v>
          </cell>
          <cell r="D213">
            <v>6490</v>
          </cell>
          <cell r="E213">
            <v>6780</v>
          </cell>
          <cell r="F213">
            <v>6400</v>
          </cell>
          <cell r="G213">
            <v>6950</v>
          </cell>
          <cell r="H213">
            <v>6440</v>
          </cell>
          <cell r="I213">
            <v>6860</v>
          </cell>
        </row>
        <row r="214">
          <cell r="A214">
            <v>331.6</v>
          </cell>
          <cell r="B214" t="str">
            <v>下水道用マンホールふた  φ６００ｍｍ  浮上防止型かぎ付 Ｔ－２５</v>
          </cell>
          <cell r="C214" t="str">
            <v>組</v>
          </cell>
          <cell r="D214">
            <v>66400</v>
          </cell>
          <cell r="E214">
            <v>66400</v>
          </cell>
          <cell r="F214">
            <v>59800</v>
          </cell>
          <cell r="G214">
            <v>59800</v>
          </cell>
          <cell r="H214">
            <v>63100</v>
          </cell>
          <cell r="I214">
            <v>63100</v>
          </cell>
        </row>
        <row r="215">
          <cell r="A215">
            <v>332</v>
          </cell>
          <cell r="B215" t="str">
            <v>ボックスカルバート  RC  B３００×H３００×L２０００  Ｔ-２５  土被り０．２～３．０m</v>
          </cell>
          <cell r="C215" t="str">
            <v>ｍ</v>
          </cell>
          <cell r="D215" t="str">
            <v>国土交通省資料参照</v>
          </cell>
          <cell r="E215" t="str">
            <v>国土交通省資料参照</v>
          </cell>
          <cell r="F215" t="str">
            <v>（注２）</v>
          </cell>
          <cell r="G215" t="str">
            <v>（注２）</v>
          </cell>
          <cell r="H215">
            <v>12500</v>
          </cell>
        </row>
        <row r="216">
          <cell r="A216">
            <v>333</v>
          </cell>
          <cell r="B216" t="str">
            <v>ボックスカルバート  RC  B１５００×H１５００×L１０００  Ｔ-２５  土被り０．２～３．０m</v>
          </cell>
          <cell r="C216" t="str">
            <v>個</v>
          </cell>
          <cell r="D216" t="str">
            <v>国土交通省資料参照</v>
          </cell>
          <cell r="E216" t="str">
            <v>国土交通省資料参照</v>
          </cell>
          <cell r="F216" t="str">
            <v>（注２）</v>
          </cell>
          <cell r="G216" t="str">
            <v>（注２）</v>
          </cell>
          <cell r="H216">
            <v>159000</v>
          </cell>
        </row>
        <row r="217">
          <cell r="A217">
            <v>334</v>
          </cell>
          <cell r="B217" t="str">
            <v>ボックスカルバート  RC  B３０００×H２０００×L１０００  Ｔ-２５  土被り０．２～３．０m</v>
          </cell>
          <cell r="C217" t="str">
            <v>個</v>
          </cell>
          <cell r="D217">
            <v>272000</v>
          </cell>
          <cell r="E217" t="str">
            <v>－</v>
          </cell>
          <cell r="F217">
            <v>283000</v>
          </cell>
          <cell r="G217" t="str">
            <v>－</v>
          </cell>
          <cell r="H217">
            <v>277000</v>
          </cell>
        </row>
        <row r="218">
          <cell r="A218">
            <v>335</v>
          </cell>
          <cell r="B218" t="str">
            <v>ボックスカルバート  RC  B１５００×H１０００×L１５００  Ｔ-２５  土被り０．２～３．０m</v>
          </cell>
          <cell r="C218" t="str">
            <v>個</v>
          </cell>
          <cell r="D218">
            <v>124000</v>
          </cell>
          <cell r="E218" t="str">
            <v>－</v>
          </cell>
          <cell r="F218" t="str">
            <v>未掲載</v>
          </cell>
          <cell r="G218" t="str">
            <v>未掲載</v>
          </cell>
          <cell r="H218">
            <v>124000</v>
          </cell>
        </row>
        <row r="219">
          <cell r="A219">
            <v>336</v>
          </cell>
          <cell r="B219" t="str">
            <v>ボックスカルバート  RC  B１５００×H１５００×L１５００  Ｔ-２５  土被り０．２～３．０m</v>
          </cell>
          <cell r="C219" t="str">
            <v>個</v>
          </cell>
          <cell r="D219">
            <v>143000</v>
          </cell>
          <cell r="E219" t="str">
            <v>－</v>
          </cell>
          <cell r="F219" t="str">
            <v>未掲載</v>
          </cell>
          <cell r="G219" t="str">
            <v>未掲載</v>
          </cell>
          <cell r="H219">
            <v>143000</v>
          </cell>
        </row>
        <row r="220">
          <cell r="A220">
            <v>337</v>
          </cell>
          <cell r="B220" t="str">
            <v>ボックスカルバート  RC  B３０００×H２０００×L１５００  Ｔ-２５  土被り０．２～３．０m</v>
          </cell>
          <cell r="C220" t="str">
            <v>個</v>
          </cell>
          <cell r="D220" t="str">
            <v>国土交通省資料参照</v>
          </cell>
          <cell r="E220" t="str">
            <v>国土交通省資料参照</v>
          </cell>
          <cell r="F220" t="str">
            <v>（注２）</v>
          </cell>
          <cell r="G220" t="str">
            <v>（注２）</v>
          </cell>
          <cell r="H220">
            <v>424000</v>
          </cell>
        </row>
        <row r="221">
          <cell r="A221">
            <v>338</v>
          </cell>
          <cell r="B221" t="str">
            <v>ボックスカルバート  RC  B３０００×H３０００×L１５００  Ｔ-２５  土被り０．２～３．０m</v>
          </cell>
          <cell r="C221" t="str">
            <v>個</v>
          </cell>
          <cell r="D221" t="str">
            <v>国土交通省資料参照</v>
          </cell>
          <cell r="E221" t="str">
            <v>国土交通省資料参照</v>
          </cell>
          <cell r="F221" t="str">
            <v>（注２）</v>
          </cell>
          <cell r="G221" t="str">
            <v>（注２）</v>
          </cell>
          <cell r="H221">
            <v>493000</v>
          </cell>
        </row>
        <row r="222">
          <cell r="A222">
            <v>339</v>
          </cell>
          <cell r="B222" t="str">
            <v>ボックスカルバート  RC  B６００×H６００×L２０００  Ｔ-２５  土被り０．２～３．０m</v>
          </cell>
          <cell r="C222" t="str">
            <v>個</v>
          </cell>
          <cell r="D222">
            <v>73900</v>
          </cell>
          <cell r="E222" t="str">
            <v>－</v>
          </cell>
          <cell r="F222">
            <v>77000</v>
          </cell>
          <cell r="G222" t="str">
            <v>－</v>
          </cell>
          <cell r="H222">
            <v>75400</v>
          </cell>
        </row>
        <row r="223">
          <cell r="A223">
            <v>340</v>
          </cell>
          <cell r="B223" t="str">
            <v>ボックスカルバート  RC  B１５００×H１０００×L２０００  Ｔ-２５  土被り０．２～３．０m</v>
          </cell>
          <cell r="C223" t="str">
            <v>個</v>
          </cell>
          <cell r="D223">
            <v>165000</v>
          </cell>
          <cell r="E223" t="str">
            <v>－</v>
          </cell>
          <cell r="F223">
            <v>172000</v>
          </cell>
          <cell r="G223" t="str">
            <v>－</v>
          </cell>
          <cell r="H223">
            <v>168000</v>
          </cell>
        </row>
        <row r="224">
          <cell r="A224">
            <v>341</v>
          </cell>
          <cell r="B224" t="str">
            <v>ボックスカルバート  RC  B１０００×H１５００×L２０００  Ｔ-２５  土被り０．２～３．０m</v>
          </cell>
          <cell r="C224" t="str">
            <v>個</v>
          </cell>
          <cell r="D224">
            <v>141000</v>
          </cell>
          <cell r="E224" t="str">
            <v>－</v>
          </cell>
          <cell r="F224">
            <v>146000</v>
          </cell>
          <cell r="G224" t="str">
            <v>－</v>
          </cell>
          <cell r="H224">
            <v>143000</v>
          </cell>
        </row>
        <row r="225">
          <cell r="A225">
            <v>342</v>
          </cell>
          <cell r="B225" t="str">
            <v>ボックスカルバート  RC  B１５００×H１５００×L２０００  Ｔ-２５  土被り０．２～３．０m</v>
          </cell>
          <cell r="C225" t="str">
            <v>個</v>
          </cell>
          <cell r="D225">
            <v>191000</v>
          </cell>
          <cell r="E225" t="str">
            <v>－</v>
          </cell>
          <cell r="F225">
            <v>199000</v>
          </cell>
          <cell r="G225" t="str">
            <v>－</v>
          </cell>
          <cell r="H225">
            <v>195000</v>
          </cell>
        </row>
        <row r="226">
          <cell r="A226">
            <v>343</v>
          </cell>
          <cell r="B226" t="str">
            <v>コルゲートパイプ  円形１形  ４００ｍｍ  板厚２．０ｍｍ</v>
          </cell>
          <cell r="C226" t="str">
            <v>ｍ</v>
          </cell>
          <cell r="D226">
            <v>9110</v>
          </cell>
          <cell r="E226">
            <v>9110</v>
          </cell>
          <cell r="F226">
            <v>9110</v>
          </cell>
          <cell r="G226">
            <v>9110</v>
          </cell>
          <cell r="H226">
            <v>9110</v>
          </cell>
          <cell r="I226">
            <v>9110</v>
          </cell>
        </row>
        <row r="227">
          <cell r="A227">
            <v>344</v>
          </cell>
          <cell r="B227" t="str">
            <v>コルゲートパイプ  円形１形  ８００ｍｍ  板厚２．７ｍｍ</v>
          </cell>
          <cell r="C227" t="str">
            <v>ｍ</v>
          </cell>
          <cell r="D227">
            <v>19800</v>
          </cell>
          <cell r="E227">
            <v>19800</v>
          </cell>
          <cell r="F227">
            <v>19700</v>
          </cell>
          <cell r="G227">
            <v>19700</v>
          </cell>
          <cell r="H227">
            <v>19700</v>
          </cell>
          <cell r="I227">
            <v>19700</v>
          </cell>
        </row>
        <row r="228">
          <cell r="A228">
            <v>345</v>
          </cell>
          <cell r="B228" t="str">
            <v>コルゲートパイプ  円形１形  １，２００ｍｍ  板厚２．７ｍｍ</v>
          </cell>
          <cell r="C228" t="str">
            <v>ｍ</v>
          </cell>
          <cell r="D228">
            <v>28800</v>
          </cell>
          <cell r="E228">
            <v>28800</v>
          </cell>
          <cell r="F228">
            <v>28800</v>
          </cell>
          <cell r="G228">
            <v>28800</v>
          </cell>
          <cell r="H228">
            <v>28800</v>
          </cell>
          <cell r="I228">
            <v>28800</v>
          </cell>
        </row>
        <row r="229">
          <cell r="A229">
            <v>346</v>
          </cell>
          <cell r="B229" t="str">
            <v>コルゲートパイプ  円形１形  １，３５０ｍｍ  板厚３．２ｍｍ</v>
          </cell>
          <cell r="C229" t="str">
            <v>ｍ</v>
          </cell>
          <cell r="D229">
            <v>37300</v>
          </cell>
          <cell r="E229">
            <v>37300</v>
          </cell>
          <cell r="F229">
            <v>37200</v>
          </cell>
          <cell r="G229">
            <v>37200</v>
          </cell>
          <cell r="H229">
            <v>37200</v>
          </cell>
          <cell r="I229">
            <v>37200</v>
          </cell>
        </row>
        <row r="230">
          <cell r="A230">
            <v>347</v>
          </cell>
          <cell r="B230" t="str">
            <v>コルゲートパイプ  円形１形  １，５００ｍｍ  板厚３．２ｍｍ</v>
          </cell>
          <cell r="C230" t="str">
            <v>ｍ</v>
          </cell>
          <cell r="D230">
            <v>41100</v>
          </cell>
          <cell r="E230">
            <v>41100</v>
          </cell>
          <cell r="F230">
            <v>40900</v>
          </cell>
          <cell r="G230">
            <v>40900</v>
          </cell>
          <cell r="H230">
            <v>41000</v>
          </cell>
          <cell r="I230">
            <v>41000</v>
          </cell>
        </row>
        <row r="231">
          <cell r="A231">
            <v>348</v>
          </cell>
          <cell r="B231" t="str">
            <v>コルゲートパイプ  円形１形  １，８００ｍｍ  板厚３．２ｍｍ</v>
          </cell>
          <cell r="C231" t="str">
            <v>ｍ</v>
          </cell>
          <cell r="D231">
            <v>48600</v>
          </cell>
          <cell r="E231">
            <v>48600</v>
          </cell>
          <cell r="F231">
            <v>48500</v>
          </cell>
          <cell r="G231">
            <v>48500</v>
          </cell>
          <cell r="H231">
            <v>48500</v>
          </cell>
          <cell r="I231">
            <v>48500</v>
          </cell>
        </row>
        <row r="232">
          <cell r="A232">
            <v>349</v>
          </cell>
          <cell r="B232" t="str">
            <v>コルゲートパイプ  円形２形  ２，０００ｍｍ  板厚４．５ｍｍ</v>
          </cell>
          <cell r="C232" t="str">
            <v>ｍ</v>
          </cell>
          <cell r="D232">
            <v>117000</v>
          </cell>
          <cell r="E232">
            <v>117000</v>
          </cell>
          <cell r="F232">
            <v>117000</v>
          </cell>
          <cell r="G232">
            <v>117000</v>
          </cell>
          <cell r="H232">
            <v>117000</v>
          </cell>
          <cell r="I232">
            <v>117000</v>
          </cell>
        </row>
        <row r="233">
          <cell r="A233">
            <v>350</v>
          </cell>
          <cell r="B233" t="str">
            <v>コルゲートパイプ  円形２形  ２，５００ｍｍ  板厚４．５ｍｍ</v>
          </cell>
          <cell r="C233" t="str">
            <v>ｍ</v>
          </cell>
          <cell r="D233">
            <v>142000</v>
          </cell>
          <cell r="E233">
            <v>142000</v>
          </cell>
          <cell r="F233">
            <v>142000</v>
          </cell>
          <cell r="G233">
            <v>142000</v>
          </cell>
          <cell r="H233">
            <v>142000</v>
          </cell>
          <cell r="I233">
            <v>142000</v>
          </cell>
        </row>
        <row r="234">
          <cell r="A234">
            <v>351</v>
          </cell>
          <cell r="B234" t="str">
            <v>コルゲートパイプ  円形２形  ３，０００ｍｍ  板厚４．５ｍｍ</v>
          </cell>
          <cell r="C234" t="str">
            <v>ｍ</v>
          </cell>
          <cell r="D234">
            <v>166000</v>
          </cell>
          <cell r="E234">
            <v>166000</v>
          </cell>
          <cell r="F234">
            <v>166000</v>
          </cell>
          <cell r="G234">
            <v>166000</v>
          </cell>
          <cell r="H234">
            <v>166000</v>
          </cell>
          <cell r="I234">
            <v>166000</v>
          </cell>
        </row>
        <row r="235">
          <cell r="A235">
            <v>352</v>
          </cell>
          <cell r="B235" t="str">
            <v>コルゲートパイプ  円形２形  ３，５００ｍｍ  板厚４．５ｍｍ</v>
          </cell>
          <cell r="C235" t="str">
            <v>ｍ</v>
          </cell>
          <cell r="D235">
            <v>200000</v>
          </cell>
          <cell r="E235">
            <v>200000</v>
          </cell>
          <cell r="F235">
            <v>200000</v>
          </cell>
          <cell r="G235">
            <v>200000</v>
          </cell>
          <cell r="H235">
            <v>200000</v>
          </cell>
          <cell r="I235">
            <v>200000</v>
          </cell>
        </row>
        <row r="236">
          <cell r="A236">
            <v>353</v>
          </cell>
          <cell r="B236" t="str">
            <v>コルゲートパイプ  円形２形  ４，０００ｍｍ  板厚４．５ｍｍ</v>
          </cell>
          <cell r="C236" t="str">
            <v>ｍ</v>
          </cell>
          <cell r="D236">
            <v>225000</v>
          </cell>
          <cell r="E236">
            <v>225000</v>
          </cell>
          <cell r="F236">
            <v>225000</v>
          </cell>
          <cell r="G236">
            <v>225000</v>
          </cell>
          <cell r="H236">
            <v>225000</v>
          </cell>
          <cell r="I236">
            <v>225000</v>
          </cell>
        </row>
        <row r="237">
          <cell r="A237">
            <v>354</v>
          </cell>
          <cell r="B237" t="str">
            <v>コルゲートパイプ  円形２形  ４，５００ｍｍ  板厚４．５ｍｍ</v>
          </cell>
          <cell r="C237" t="str">
            <v>ｍ</v>
          </cell>
          <cell r="D237">
            <v>250000</v>
          </cell>
          <cell r="E237">
            <v>250000</v>
          </cell>
          <cell r="F237">
            <v>250000</v>
          </cell>
          <cell r="G237">
            <v>250000</v>
          </cell>
          <cell r="H237">
            <v>250000</v>
          </cell>
          <cell r="I237">
            <v>250000</v>
          </cell>
        </row>
        <row r="238">
          <cell r="A238">
            <v>355</v>
          </cell>
          <cell r="B238" t="str">
            <v>コルゲートパイプ  アーチ形  ２，０００ｍｍ  板厚４．５ｍｍ</v>
          </cell>
          <cell r="C238" t="str">
            <v>ｍ</v>
          </cell>
          <cell r="D238">
            <v>58600</v>
          </cell>
          <cell r="E238">
            <v>58600</v>
          </cell>
          <cell r="F238">
            <v>58500</v>
          </cell>
          <cell r="G238">
            <v>58500</v>
          </cell>
          <cell r="H238">
            <v>58500</v>
          </cell>
          <cell r="I238">
            <v>58500</v>
          </cell>
        </row>
        <row r="239">
          <cell r="A239">
            <v>356</v>
          </cell>
          <cell r="B239" t="str">
            <v>コルゲートパイプ  アーチ形  ２，５００ｍｍ  板厚４．５ｍｍ</v>
          </cell>
          <cell r="C239" t="str">
            <v>ｍ</v>
          </cell>
          <cell r="D239">
            <v>71200</v>
          </cell>
          <cell r="E239">
            <v>71200</v>
          </cell>
          <cell r="F239">
            <v>71200</v>
          </cell>
          <cell r="G239">
            <v>71200</v>
          </cell>
          <cell r="H239">
            <v>71200</v>
          </cell>
          <cell r="I239">
            <v>71200</v>
          </cell>
        </row>
        <row r="240">
          <cell r="A240">
            <v>357</v>
          </cell>
          <cell r="B240" t="str">
            <v>コルゲートパイプ  アーチ形  ３，０００ｍｍ  板厚４．５ｍｍ</v>
          </cell>
          <cell r="C240" t="str">
            <v>ｍ</v>
          </cell>
          <cell r="D240">
            <v>88100</v>
          </cell>
          <cell r="E240">
            <v>88100</v>
          </cell>
          <cell r="F240">
            <v>88100</v>
          </cell>
          <cell r="G240">
            <v>88100</v>
          </cell>
          <cell r="H240">
            <v>88100</v>
          </cell>
          <cell r="I240">
            <v>88100</v>
          </cell>
        </row>
        <row r="241">
          <cell r="A241">
            <v>358</v>
          </cell>
          <cell r="B241" t="str">
            <v>コルゲートパイプ  アーチ形  ３，５００ｍｍ  板厚４．５ｍｍ</v>
          </cell>
          <cell r="C241" t="str">
            <v>ｍ</v>
          </cell>
          <cell r="D241">
            <v>100000</v>
          </cell>
          <cell r="E241">
            <v>100000</v>
          </cell>
          <cell r="F241">
            <v>100000</v>
          </cell>
          <cell r="G241">
            <v>100000</v>
          </cell>
          <cell r="H241">
            <v>100000</v>
          </cell>
          <cell r="I241">
            <v>100000</v>
          </cell>
        </row>
        <row r="242">
          <cell r="A242">
            <v>359</v>
          </cell>
          <cell r="B242" t="str">
            <v>コルゲートパイプ  アーチ形  ４，０００ｍｍ  板厚４．５ｍｍ</v>
          </cell>
          <cell r="C242" t="str">
            <v>ｍ</v>
          </cell>
          <cell r="D242">
            <v>112000</v>
          </cell>
          <cell r="E242">
            <v>112000</v>
          </cell>
          <cell r="F242">
            <v>112000</v>
          </cell>
          <cell r="G242">
            <v>112000</v>
          </cell>
          <cell r="H242">
            <v>112000</v>
          </cell>
          <cell r="I242">
            <v>112000</v>
          </cell>
        </row>
        <row r="243">
          <cell r="A243">
            <v>360</v>
          </cell>
          <cell r="B243" t="str">
            <v>コルゲートパイプ  アーチ形  ４，５００ｍｍ  板厚４．５ｍｍ</v>
          </cell>
          <cell r="C243" t="str">
            <v>ｍ</v>
          </cell>
          <cell r="D243">
            <v>125000</v>
          </cell>
          <cell r="E243">
            <v>125000</v>
          </cell>
          <cell r="F243">
            <v>125000</v>
          </cell>
          <cell r="G243">
            <v>125000</v>
          </cell>
          <cell r="H243">
            <v>125000</v>
          </cell>
          <cell r="I243">
            <v>125000</v>
          </cell>
        </row>
        <row r="244">
          <cell r="A244">
            <v>361</v>
          </cell>
          <cell r="B244" t="str">
            <v>コルゲートU型フリューム  Ａ形  ３５０×３５０ｍｍ  板厚１．６ｍｍ</v>
          </cell>
          <cell r="C244" t="str">
            <v>ｍ</v>
          </cell>
          <cell r="D244">
            <v>5650</v>
          </cell>
          <cell r="E244">
            <v>5650</v>
          </cell>
          <cell r="F244">
            <v>5590</v>
          </cell>
          <cell r="G244">
            <v>5590</v>
          </cell>
          <cell r="H244">
            <v>5620</v>
          </cell>
          <cell r="I244">
            <v>5620</v>
          </cell>
        </row>
        <row r="245">
          <cell r="A245">
            <v>362</v>
          </cell>
          <cell r="B245" t="str">
            <v>コルゲートU型フリューム  Ａ形  ４００×４００ｍｍ  板厚１．６ｍｍ</v>
          </cell>
          <cell r="C245" t="str">
            <v>ｍ</v>
          </cell>
          <cell r="D245">
            <v>6610</v>
          </cell>
          <cell r="E245">
            <v>6610</v>
          </cell>
          <cell r="F245">
            <v>6530</v>
          </cell>
          <cell r="G245">
            <v>6530</v>
          </cell>
          <cell r="H245">
            <v>6570</v>
          </cell>
          <cell r="I245">
            <v>6570</v>
          </cell>
        </row>
        <row r="246">
          <cell r="A246">
            <v>363</v>
          </cell>
          <cell r="B246" t="str">
            <v>コルゲートU型フリューム  Ａ形  ５００×５００ｍｍ  板厚１．６ｍｍ</v>
          </cell>
          <cell r="C246" t="str">
            <v>ｍ</v>
          </cell>
          <cell r="D246">
            <v>8000</v>
          </cell>
          <cell r="E246">
            <v>8000</v>
          </cell>
          <cell r="F246">
            <v>7820</v>
          </cell>
          <cell r="G246">
            <v>7820</v>
          </cell>
          <cell r="H246">
            <v>7910</v>
          </cell>
          <cell r="I246">
            <v>7910</v>
          </cell>
        </row>
        <row r="247">
          <cell r="A247">
            <v>364</v>
          </cell>
          <cell r="B247" t="str">
            <v>コルゲートU型フリューム  Ａ形  ６００×６００ｍｍ  板厚１．６ｍｍ</v>
          </cell>
          <cell r="C247" t="str">
            <v>ｍ</v>
          </cell>
          <cell r="D247">
            <v>9390</v>
          </cell>
          <cell r="E247">
            <v>9390</v>
          </cell>
          <cell r="F247">
            <v>9280</v>
          </cell>
          <cell r="G247">
            <v>9280</v>
          </cell>
          <cell r="H247">
            <v>9330</v>
          </cell>
          <cell r="I247">
            <v>9330</v>
          </cell>
        </row>
        <row r="248">
          <cell r="A248">
            <v>365</v>
          </cell>
          <cell r="B248" t="str">
            <v>コルゲートU型フリューム  Ａ形  ７００×７００ｍｍ  板厚１．６ｍｍ</v>
          </cell>
          <cell r="C248" t="str">
            <v>ｍ</v>
          </cell>
          <cell r="D248">
            <v>10900</v>
          </cell>
          <cell r="E248">
            <v>10900</v>
          </cell>
          <cell r="F248">
            <v>10800</v>
          </cell>
          <cell r="G248">
            <v>10800</v>
          </cell>
          <cell r="H248">
            <v>10800</v>
          </cell>
          <cell r="I248">
            <v>10800</v>
          </cell>
        </row>
        <row r="249">
          <cell r="A249">
            <v>366</v>
          </cell>
          <cell r="B249" t="str">
            <v>コルゲートU型フリューム  Ｂ形  ８００×７５０ｍｍ  板厚１．６ｍｍ</v>
          </cell>
          <cell r="C249" t="str">
            <v>ｍ</v>
          </cell>
          <cell r="D249">
            <v>11000</v>
          </cell>
          <cell r="E249">
            <v>11000</v>
          </cell>
          <cell r="F249">
            <v>10900</v>
          </cell>
          <cell r="G249">
            <v>10900</v>
          </cell>
          <cell r="H249">
            <v>10900</v>
          </cell>
          <cell r="I249">
            <v>10900</v>
          </cell>
        </row>
        <row r="250">
          <cell r="A250">
            <v>367</v>
          </cell>
          <cell r="B250" t="str">
            <v>コルゲートU型フリューム  Ｂ形  ９００×８００ｍｍ  板厚１．６ｍｍ</v>
          </cell>
          <cell r="C250" t="str">
            <v>ｍ</v>
          </cell>
          <cell r="D250">
            <v>12200</v>
          </cell>
          <cell r="E250">
            <v>12200</v>
          </cell>
          <cell r="F250">
            <v>12000</v>
          </cell>
          <cell r="G250">
            <v>12000</v>
          </cell>
          <cell r="H250">
            <v>12100</v>
          </cell>
          <cell r="I250">
            <v>12100</v>
          </cell>
        </row>
        <row r="251">
          <cell r="A251">
            <v>368</v>
          </cell>
          <cell r="B251" t="str">
            <v>コルゲートU型フリューム  Ｂ形  １，０００×８５０ｍｍ  板厚１．６ｍｍ</v>
          </cell>
          <cell r="C251" t="str">
            <v>ｍ</v>
          </cell>
          <cell r="D251">
            <v>13300</v>
          </cell>
          <cell r="E251">
            <v>13300</v>
          </cell>
          <cell r="F251">
            <v>13100</v>
          </cell>
          <cell r="G251">
            <v>13100</v>
          </cell>
          <cell r="H251">
            <v>13200</v>
          </cell>
          <cell r="I251">
            <v>13200</v>
          </cell>
        </row>
        <row r="252">
          <cell r="A252">
            <v>369</v>
          </cell>
          <cell r="B252" t="str">
            <v>暗渠排水管  直管  呼び径７５ｍｍ  ポリエチレン吸水管</v>
          </cell>
          <cell r="C252" t="str">
            <v>ｍ</v>
          </cell>
          <cell r="D252">
            <v>305</v>
          </cell>
          <cell r="E252">
            <v>305</v>
          </cell>
          <cell r="F252">
            <v>270</v>
          </cell>
          <cell r="G252">
            <v>270</v>
          </cell>
          <cell r="H252">
            <v>287</v>
          </cell>
          <cell r="I252">
            <v>287</v>
          </cell>
        </row>
        <row r="253">
          <cell r="A253">
            <v>370</v>
          </cell>
          <cell r="B253" t="str">
            <v>暗渠排水管  直管  呼び径３００ｍｍ  ポリエチレン吸水管</v>
          </cell>
          <cell r="C253" t="str">
            <v>ｍ</v>
          </cell>
          <cell r="D253">
            <v>3150</v>
          </cell>
          <cell r="E253">
            <v>3150</v>
          </cell>
          <cell r="F253">
            <v>3000</v>
          </cell>
          <cell r="G253">
            <v>3000</v>
          </cell>
          <cell r="H253">
            <v>3070</v>
          </cell>
          <cell r="I253">
            <v>3070</v>
          </cell>
        </row>
        <row r="254">
          <cell r="A254">
            <v>371</v>
          </cell>
          <cell r="B254" t="str">
            <v>暗渠排水管  波状管  呼び径７５ｍｍ  高密度ポリエチレン管（シングル構造）</v>
          </cell>
          <cell r="C254" t="str">
            <v>ｍ</v>
          </cell>
          <cell r="D254">
            <v>490</v>
          </cell>
          <cell r="E254">
            <v>490</v>
          </cell>
          <cell r="F254">
            <v>450</v>
          </cell>
          <cell r="G254">
            <v>450</v>
          </cell>
          <cell r="H254">
            <v>470</v>
          </cell>
          <cell r="I254">
            <v>470</v>
          </cell>
        </row>
        <row r="255">
          <cell r="A255">
            <v>372</v>
          </cell>
          <cell r="B255" t="str">
            <v>暗渠排水管  波状管  呼び径３００ｍｍ  高密度ポリエチレン管（シングル構造）</v>
          </cell>
          <cell r="C255" t="str">
            <v>ｍ</v>
          </cell>
          <cell r="D255">
            <v>3160</v>
          </cell>
          <cell r="E255">
            <v>3160</v>
          </cell>
          <cell r="F255">
            <v>2800</v>
          </cell>
          <cell r="G255">
            <v>2800</v>
          </cell>
          <cell r="H255">
            <v>2980</v>
          </cell>
          <cell r="I255">
            <v>2980</v>
          </cell>
        </row>
        <row r="256">
          <cell r="A256">
            <v>373</v>
          </cell>
          <cell r="B256" t="str">
            <v>暗渠排水管  波状管  呼び径５００ｍｍ  高密度ポリエチレン管（シングル構造）</v>
          </cell>
          <cell r="C256" t="str">
            <v>ｍ</v>
          </cell>
          <cell r="D256">
            <v>8510</v>
          </cell>
          <cell r="E256">
            <v>8510</v>
          </cell>
          <cell r="F256">
            <v>8360</v>
          </cell>
          <cell r="G256">
            <v>8360</v>
          </cell>
          <cell r="H256">
            <v>8430</v>
          </cell>
          <cell r="I256">
            <v>8430</v>
          </cell>
        </row>
        <row r="257">
          <cell r="A257">
            <v>374</v>
          </cell>
          <cell r="B257" t="str">
            <v>連結金具（根固めブロック用）   φ１６</v>
          </cell>
          <cell r="C257" t="str">
            <v>個</v>
          </cell>
          <cell r="D257" t="str">
            <v>国土交通省資料参照</v>
          </cell>
          <cell r="E257" t="str">
            <v>国土交通省資料参照</v>
          </cell>
          <cell r="F257" t="str">
            <v>（注２）</v>
          </cell>
          <cell r="G257" t="str">
            <v>（注２）</v>
          </cell>
          <cell r="H257">
            <v>610</v>
          </cell>
        </row>
        <row r="258">
          <cell r="A258">
            <v>375</v>
          </cell>
          <cell r="B258" t="str">
            <v>鉄線じゃかご  円筒形じゃかご  ＧＳ－３  線径４．０ｍｍ（♯８）  網目１３ｃｍ  径６０ｃｍ</v>
          </cell>
          <cell r="C258" t="str">
            <v>ｍ</v>
          </cell>
          <cell r="D258">
            <v>970</v>
          </cell>
          <cell r="E258" t="str">
            <v>Web建設物価</v>
          </cell>
          <cell r="F258">
            <v>1020</v>
          </cell>
          <cell r="G258">
            <v>1020</v>
          </cell>
          <cell r="H258">
            <v>995</v>
          </cell>
          <cell r="I258">
            <v>1020</v>
          </cell>
        </row>
        <row r="259">
          <cell r="A259">
            <v>376</v>
          </cell>
          <cell r="B259" t="str">
            <v>鉄線じゃかご  円筒形じゃかご  ＧＳ－７  線径４．０ｍｍ（♯８）  網目１３ｃｍ  径４５ｃｍ</v>
          </cell>
          <cell r="C259" t="str">
            <v>ｍ</v>
          </cell>
          <cell r="D259">
            <v>980</v>
          </cell>
          <cell r="E259">
            <v>930</v>
          </cell>
          <cell r="F259">
            <v>1020</v>
          </cell>
          <cell r="G259">
            <v>1020</v>
          </cell>
          <cell r="H259">
            <v>1000</v>
          </cell>
          <cell r="I259">
            <v>975</v>
          </cell>
        </row>
        <row r="260">
          <cell r="A260">
            <v>377</v>
          </cell>
          <cell r="B260" t="str">
            <v>ふとんかご  角形パネルタイプ  ＧＳ－３  線径４．０ｍｍ（＃８）  網目１３ｃｍ  ４０ｃｍ×１２０ｃｍ</v>
          </cell>
          <cell r="C260" t="str">
            <v>ｍ</v>
          </cell>
          <cell r="D260">
            <v>3000</v>
          </cell>
          <cell r="E260" t="str">
            <v>Web建設物価</v>
          </cell>
          <cell r="F260">
            <v>3050</v>
          </cell>
          <cell r="G260">
            <v>3050</v>
          </cell>
          <cell r="H260">
            <v>3020</v>
          </cell>
          <cell r="I260">
            <v>3050</v>
          </cell>
        </row>
        <row r="261">
          <cell r="A261">
            <v>378</v>
          </cell>
          <cell r="B261" t="str">
            <v>ふとんかご  角形パネルタイプ  ＧＳ－３  線径４．０ｍｍ（＃８）  網目１３ｃｍ  ５０ｃｍ×１２０ｃｍ</v>
          </cell>
          <cell r="C261" t="str">
            <v>ｍ</v>
          </cell>
          <cell r="D261">
            <v>3130</v>
          </cell>
          <cell r="E261" t="str">
            <v>－</v>
          </cell>
          <cell r="F261">
            <v>3180</v>
          </cell>
          <cell r="G261">
            <v>3180</v>
          </cell>
          <cell r="H261">
            <v>3150</v>
          </cell>
          <cell r="I261">
            <v>3180</v>
          </cell>
        </row>
        <row r="262">
          <cell r="A262">
            <v>379</v>
          </cell>
          <cell r="B262" t="str">
            <v>ふとんかご  角形パネルタイプ  ＧＳ－３  線径４．０ｍｍ（＃８）  網目１３ｃｍ  ６０ｃｍ×１２０ｃｍ</v>
          </cell>
          <cell r="C262" t="str">
            <v>ｍ</v>
          </cell>
          <cell r="D262">
            <v>3290</v>
          </cell>
          <cell r="E262" t="str">
            <v>Web建設物価</v>
          </cell>
          <cell r="F262">
            <v>3340</v>
          </cell>
          <cell r="G262">
            <v>3340</v>
          </cell>
          <cell r="H262">
            <v>3310</v>
          </cell>
          <cell r="I262">
            <v>3340</v>
          </cell>
        </row>
        <row r="263">
          <cell r="A263">
            <v>380</v>
          </cell>
          <cell r="B263" t="str">
            <v>かごマット（スロープ型）  ｔ＝３０ｃｍ  めっき鉄線</v>
          </cell>
          <cell r="C263" t="str">
            <v>ｍ２</v>
          </cell>
          <cell r="D263">
            <v>4480</v>
          </cell>
          <cell r="E263">
            <v>4480</v>
          </cell>
          <cell r="F263">
            <v>4030</v>
          </cell>
          <cell r="G263">
            <v>4030</v>
          </cell>
          <cell r="H263">
            <v>4250</v>
          </cell>
          <cell r="I263">
            <v>4250</v>
          </cell>
        </row>
        <row r="264">
          <cell r="A264">
            <v>381</v>
          </cell>
          <cell r="B264" t="str">
            <v>かごマット（スロープ型）  ｔ＝５０ｃｍ  めっき鉄線</v>
          </cell>
          <cell r="C264" t="str">
            <v>ｍ２</v>
          </cell>
          <cell r="D264">
            <v>5850</v>
          </cell>
          <cell r="E264">
            <v>5850</v>
          </cell>
          <cell r="F264">
            <v>5480</v>
          </cell>
          <cell r="G264">
            <v>5480</v>
          </cell>
          <cell r="H264">
            <v>5660</v>
          </cell>
          <cell r="I264">
            <v>5660</v>
          </cell>
        </row>
        <row r="265">
          <cell r="A265">
            <v>382</v>
          </cell>
          <cell r="B265" t="str">
            <v>袋詰玉石用袋材   ２ｔ用（長期性能型）</v>
          </cell>
          <cell r="C265" t="str">
            <v>袋</v>
          </cell>
          <cell r="D265">
            <v>8500</v>
          </cell>
          <cell r="E265">
            <v>8500</v>
          </cell>
          <cell r="F265">
            <v>8500</v>
          </cell>
          <cell r="G265">
            <v>8500</v>
          </cell>
          <cell r="H265">
            <v>8500</v>
          </cell>
          <cell r="I265">
            <v>8500</v>
          </cell>
        </row>
        <row r="266">
          <cell r="A266">
            <v>383</v>
          </cell>
          <cell r="B266" t="str">
            <v>袋詰玉石用袋材  ３ｔ用（長期性能型）</v>
          </cell>
          <cell r="C266" t="str">
            <v>袋</v>
          </cell>
          <cell r="D266">
            <v>13900</v>
          </cell>
          <cell r="E266">
            <v>13900</v>
          </cell>
          <cell r="F266">
            <v>13600</v>
          </cell>
          <cell r="G266">
            <v>13600</v>
          </cell>
          <cell r="H266">
            <v>13700</v>
          </cell>
          <cell r="I266">
            <v>13700</v>
          </cell>
        </row>
        <row r="267">
          <cell r="A267">
            <v>384</v>
          </cell>
          <cell r="B267" t="str">
            <v>間知ブロック  高さ２５０×幅４００×控３５０  滑面</v>
          </cell>
          <cell r="C267" t="str">
            <v>ｍ２</v>
          </cell>
          <cell r="D267">
            <v>6000</v>
          </cell>
          <cell r="E267">
            <v>4845</v>
          </cell>
          <cell r="F267">
            <v>5800</v>
          </cell>
          <cell r="G267">
            <v>4675</v>
          </cell>
          <cell r="H267">
            <v>5900</v>
          </cell>
          <cell r="I267">
            <v>4760</v>
          </cell>
          <cell r="J267" t="str">
            <v>280×420×350</v>
          </cell>
        </row>
        <row r="268">
          <cell r="A268">
            <v>385</v>
          </cell>
          <cell r="B268" t="str">
            <v>平ブロック  厚さ１００ｍｍ</v>
          </cell>
          <cell r="C268" t="str">
            <v>ｍ２</v>
          </cell>
          <cell r="D268">
            <v>4670</v>
          </cell>
          <cell r="E268" t="str">
            <v>－</v>
          </cell>
          <cell r="F268">
            <v>3660</v>
          </cell>
          <cell r="G268" t="str">
            <v>－</v>
          </cell>
          <cell r="H268">
            <v>4160</v>
          </cell>
          <cell r="J268" t="str">
            <v>厚120mm</v>
          </cell>
        </row>
        <row r="269">
          <cell r="A269">
            <v>386</v>
          </cell>
          <cell r="B269" t="str">
            <v>連節ブロック  厚さ２２０ｍｍ</v>
          </cell>
          <cell r="C269" t="str">
            <v>ｍ２</v>
          </cell>
          <cell r="D269">
            <v>4490</v>
          </cell>
          <cell r="E269" t="str">
            <v>－</v>
          </cell>
          <cell r="F269">
            <v>5200</v>
          </cell>
          <cell r="G269" t="str">
            <v>－</v>
          </cell>
          <cell r="H269">
            <v>4840</v>
          </cell>
        </row>
        <row r="270">
          <cell r="A270">
            <v>387</v>
          </cell>
          <cell r="B270" t="str">
            <v>コンクリート擁壁   宅認（ｑ＝１０ｋＮ／ｍ２）１０００型（Ｌ＝２．０ｍ）</v>
          </cell>
          <cell r="C270" t="str">
            <v>個</v>
          </cell>
          <cell r="D270">
            <v>36000</v>
          </cell>
          <cell r="E270">
            <v>37400</v>
          </cell>
          <cell r="F270">
            <v>34900</v>
          </cell>
          <cell r="G270">
            <v>37300</v>
          </cell>
          <cell r="H270">
            <v>35400</v>
          </cell>
          <cell r="I270">
            <v>37300</v>
          </cell>
        </row>
        <row r="271">
          <cell r="A271">
            <v>388</v>
          </cell>
          <cell r="B271" t="str">
            <v>コンクリート擁壁   宅認（ｑ＝１０ｋＮ／ｍ２）１６００型（Ｌ＝２．０ｍ）</v>
          </cell>
          <cell r="C271" t="str">
            <v>個</v>
          </cell>
          <cell r="D271">
            <v>67800</v>
          </cell>
          <cell r="E271" t="str">
            <v>－</v>
          </cell>
          <cell r="F271">
            <v>64800</v>
          </cell>
          <cell r="G271" t="str">
            <v>－</v>
          </cell>
          <cell r="H271">
            <v>66300</v>
          </cell>
        </row>
        <row r="272">
          <cell r="A272">
            <v>389</v>
          </cell>
          <cell r="B272" t="str">
            <v>コンクリート擁壁   宅認（ｑ＝１０ｋＮ／ｍ２）２５００型（Ｌ＝２．０ｍ）</v>
          </cell>
          <cell r="C272" t="str">
            <v>個</v>
          </cell>
          <cell r="D272">
            <v>124000</v>
          </cell>
          <cell r="E272">
            <v>126000</v>
          </cell>
          <cell r="F272">
            <v>120000</v>
          </cell>
          <cell r="G272">
            <v>125000</v>
          </cell>
          <cell r="H272">
            <v>122000</v>
          </cell>
          <cell r="I272">
            <v>125000</v>
          </cell>
        </row>
        <row r="273">
          <cell r="A273">
            <v>390</v>
          </cell>
          <cell r="B273" t="str">
            <v>コンクリート擁壁    ハイタッチウォール宅認（ｑ＝１０ｋＮ／ｍ２）４２５０型（Ｌ＝２．０ｍ）</v>
          </cell>
          <cell r="C273" t="str">
            <v>個</v>
          </cell>
          <cell r="D273">
            <v>326000</v>
          </cell>
          <cell r="E273">
            <v>328000</v>
          </cell>
          <cell r="F273">
            <v>326000</v>
          </cell>
          <cell r="G273">
            <v>327000</v>
          </cell>
          <cell r="H273">
            <v>326000</v>
          </cell>
          <cell r="I273">
            <v>327000</v>
          </cell>
        </row>
        <row r="274">
          <cell r="A274">
            <v>391</v>
          </cell>
          <cell r="B274" t="str">
            <v>土木安定シート・ネット  ナイロン・ポリエステル系  １４７０Ｎ/３ｃｍ</v>
          </cell>
          <cell r="C274" t="str">
            <v>ｍ２</v>
          </cell>
          <cell r="D274">
            <v>380</v>
          </cell>
          <cell r="E274">
            <v>380</v>
          </cell>
          <cell r="F274">
            <v>380</v>
          </cell>
          <cell r="G274">
            <v>380</v>
          </cell>
          <cell r="H274">
            <v>380</v>
          </cell>
          <cell r="I274">
            <v>380</v>
          </cell>
        </row>
        <row r="275">
          <cell r="A275">
            <v>392</v>
          </cell>
          <cell r="B275" t="str">
            <v>被覆シート  長繊維不織布  ２４５Ｎ/５cm</v>
          </cell>
          <cell r="C275" t="str">
            <v>ｍ２</v>
          </cell>
          <cell r="D275">
            <v>250</v>
          </cell>
          <cell r="E275">
            <v>250</v>
          </cell>
          <cell r="F275">
            <v>220</v>
          </cell>
          <cell r="G275">
            <v>220</v>
          </cell>
          <cell r="H275">
            <v>235</v>
          </cell>
          <cell r="I275">
            <v>235</v>
          </cell>
        </row>
        <row r="276">
          <cell r="A276">
            <v>393</v>
          </cell>
          <cell r="B276" t="str">
            <v>吸出し防止材  合繊不織布  ｔ＝１０ｍｍ  ９．８ｋＮ／ｍ</v>
          </cell>
          <cell r="C276" t="str">
            <v>ｍ２</v>
          </cell>
          <cell r="D276">
            <v>540</v>
          </cell>
          <cell r="E276">
            <v>540</v>
          </cell>
          <cell r="F276">
            <v>540</v>
          </cell>
          <cell r="G276">
            <v>540</v>
          </cell>
          <cell r="H276">
            <v>540</v>
          </cell>
          <cell r="I276">
            <v>540</v>
          </cell>
        </row>
        <row r="277">
          <cell r="A277">
            <v>394</v>
          </cell>
          <cell r="B277" t="str">
            <v>遮水シート  厚１．０＋１０．０ｍｍ</v>
          </cell>
          <cell r="C277" t="str">
            <v>ｍ２</v>
          </cell>
          <cell r="D277">
            <v>2040</v>
          </cell>
          <cell r="E277">
            <v>2040</v>
          </cell>
          <cell r="F277">
            <v>2070</v>
          </cell>
          <cell r="G277">
            <v>2070</v>
          </cell>
          <cell r="H277">
            <v>2050</v>
          </cell>
          <cell r="I277">
            <v>2050</v>
          </cell>
        </row>
        <row r="278">
          <cell r="A278">
            <v>395</v>
          </cell>
          <cell r="B278" t="str">
            <v>止水シート  ｔ＝１ｍｍ</v>
          </cell>
          <cell r="C278" t="str">
            <v>ｍ２</v>
          </cell>
          <cell r="D278">
            <v>2040</v>
          </cell>
          <cell r="E278">
            <v>2040</v>
          </cell>
          <cell r="F278">
            <v>2070</v>
          </cell>
          <cell r="G278">
            <v>2070</v>
          </cell>
          <cell r="H278">
            <v>2050</v>
          </cell>
          <cell r="I278">
            <v>2050</v>
          </cell>
        </row>
        <row r="279">
          <cell r="A279">
            <v>396</v>
          </cell>
          <cell r="B279" t="str">
            <v>セメント系固化材   一般軟弱土用・フレコン・１トンパック</v>
          </cell>
          <cell r="C279" t="str">
            <v>ｔ</v>
          </cell>
          <cell r="D279">
            <v>12200</v>
          </cell>
          <cell r="E279">
            <v>11700</v>
          </cell>
          <cell r="F279">
            <v>12400</v>
          </cell>
          <cell r="G279">
            <v>11900</v>
          </cell>
          <cell r="H279">
            <v>12300</v>
          </cell>
          <cell r="I279">
            <v>11800</v>
          </cell>
        </row>
        <row r="280">
          <cell r="A280">
            <v>397</v>
          </cell>
          <cell r="B280" t="str">
            <v>ベントナイト  ２５ｋｇ／袋  メッシュ２００</v>
          </cell>
          <cell r="C280" t="str">
            <v>袋</v>
          </cell>
          <cell r="D280">
            <v>635</v>
          </cell>
          <cell r="E280">
            <v>657.5</v>
          </cell>
          <cell r="F280">
            <v>605</v>
          </cell>
          <cell r="G280">
            <v>640</v>
          </cell>
          <cell r="H280">
            <v>620</v>
          </cell>
          <cell r="I280">
            <v>648</v>
          </cell>
        </row>
        <row r="281">
          <cell r="A281">
            <v>398</v>
          </cell>
          <cell r="B281" t="str">
            <v>起泡剤  アルミ粉</v>
          </cell>
          <cell r="C281" t="str">
            <v>ｋｇ</v>
          </cell>
          <cell r="D281">
            <v>1800</v>
          </cell>
          <cell r="E281">
            <v>1800</v>
          </cell>
          <cell r="F281" t="str">
            <v>未掲載</v>
          </cell>
          <cell r="G281" t="str">
            <v>未掲載</v>
          </cell>
          <cell r="H281">
            <v>1800</v>
          </cell>
          <cell r="I281">
            <v>1800</v>
          </cell>
        </row>
        <row r="282">
          <cell r="A282">
            <v>399</v>
          </cell>
          <cell r="B282" t="str">
            <v>繊維材  モルタル添加剤</v>
          </cell>
          <cell r="C282" t="str">
            <v>ｋｇ</v>
          </cell>
          <cell r="D282">
            <v>280</v>
          </cell>
          <cell r="E282">
            <v>280</v>
          </cell>
          <cell r="F282">
            <v>297</v>
          </cell>
          <cell r="G282">
            <v>297</v>
          </cell>
          <cell r="H282">
            <v>288</v>
          </cell>
          <cell r="I282">
            <v>288</v>
          </cell>
        </row>
        <row r="283">
          <cell r="A283">
            <v>400</v>
          </cell>
          <cell r="B283" t="str">
            <v>注入材（各種配合）一式</v>
          </cell>
          <cell r="C283" t="str">
            <v>m3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400.1</v>
          </cell>
          <cell r="B284" t="str">
            <v>セメント  高炉Ｂ  ２５ｋｇ袋入  （０．２０８ｔ／ｍ３）</v>
          </cell>
          <cell r="C284" t="str">
            <v>m3</v>
          </cell>
          <cell r="D284">
            <v>3660.8</v>
          </cell>
          <cell r="E284">
            <v>3827.2</v>
          </cell>
          <cell r="F284">
            <v>3577.6</v>
          </cell>
          <cell r="G284">
            <v>3827.2000000000003</v>
          </cell>
          <cell r="H284">
            <v>3610</v>
          </cell>
          <cell r="I284">
            <v>3820</v>
          </cell>
        </row>
        <row r="285">
          <cell r="A285">
            <v>400.2</v>
          </cell>
          <cell r="B285" t="str">
            <v>ベントナイト  ２５ｋｇ／袋  メッシュ２００  （８．３２袋／ｍ３）</v>
          </cell>
          <cell r="C285" t="str">
            <v>m3</v>
          </cell>
          <cell r="D285">
            <v>5283.2</v>
          </cell>
          <cell r="E285">
            <v>5470.400000000001</v>
          </cell>
          <cell r="F285">
            <v>5033.6</v>
          </cell>
          <cell r="G285">
            <v>5324.8</v>
          </cell>
          <cell r="H285">
            <v>5150</v>
          </cell>
          <cell r="I285">
            <v>5390</v>
          </cell>
        </row>
        <row r="286">
          <cell r="A286">
            <v>400.3</v>
          </cell>
          <cell r="B286" t="str">
            <v>起泡剤  アルミ粉  （０．０４２ｋｇ／ｍ３）</v>
          </cell>
          <cell r="C286" t="str">
            <v>m3</v>
          </cell>
          <cell r="D286">
            <v>75.6</v>
          </cell>
          <cell r="E286">
            <v>75.60000000000001</v>
          </cell>
          <cell r="F286">
            <v>0</v>
          </cell>
          <cell r="G286" t="str">
            <v>未掲載</v>
          </cell>
          <cell r="H286">
            <v>37.8</v>
          </cell>
          <cell r="I286">
            <v>75.6</v>
          </cell>
        </row>
        <row r="287">
          <cell r="A287">
            <v>400.4</v>
          </cell>
          <cell r="B287" t="str">
            <v>繊維材  モルタル添加剤  （１０．４ｋｇ／ｍ３）</v>
          </cell>
          <cell r="C287" t="str">
            <v>m3</v>
          </cell>
          <cell r="D287">
            <v>2912</v>
          </cell>
          <cell r="E287">
            <v>2912</v>
          </cell>
          <cell r="F287">
            <v>3088.8</v>
          </cell>
          <cell r="G287">
            <v>3088.8</v>
          </cell>
          <cell r="H287">
            <v>3000</v>
          </cell>
          <cell r="I287">
            <v>3000</v>
          </cell>
        </row>
        <row r="288">
          <cell r="A288">
            <v>401</v>
          </cell>
          <cell r="B288" t="str">
            <v>塩ビ止水板  CF  幅２００×厚さ５ｍｍ</v>
          </cell>
          <cell r="C288" t="str">
            <v>ｍ</v>
          </cell>
          <cell r="D288">
            <v>1060</v>
          </cell>
          <cell r="E288">
            <v>1060</v>
          </cell>
          <cell r="F288">
            <v>860</v>
          </cell>
          <cell r="G288">
            <v>860</v>
          </cell>
          <cell r="H288">
            <v>960</v>
          </cell>
          <cell r="I288">
            <v>960</v>
          </cell>
        </row>
        <row r="289">
          <cell r="A289">
            <v>402</v>
          </cell>
          <cell r="B289" t="str">
            <v>瀝青繊維質目地板   厚さ１０ｍｍ</v>
          </cell>
          <cell r="C289" t="str">
            <v>ｍ２</v>
          </cell>
          <cell r="D289">
            <v>1080</v>
          </cell>
          <cell r="E289">
            <v>1080</v>
          </cell>
          <cell r="F289">
            <v>1050</v>
          </cell>
          <cell r="G289">
            <v>1050</v>
          </cell>
          <cell r="H289">
            <v>1060</v>
          </cell>
          <cell r="I289">
            <v>1060</v>
          </cell>
        </row>
        <row r="290">
          <cell r="A290">
            <v>403</v>
          </cell>
          <cell r="B290" t="str">
            <v>サツキツツジ  樹高３０ｃｍ  枝張０．４ｍ</v>
          </cell>
          <cell r="C290" t="str">
            <v>本</v>
          </cell>
          <cell r="D290">
            <v>660</v>
          </cell>
          <cell r="E290">
            <v>630</v>
          </cell>
          <cell r="F290">
            <v>660</v>
          </cell>
          <cell r="G290">
            <v>660</v>
          </cell>
          <cell r="H290">
            <v>660</v>
          </cell>
          <cell r="I290">
            <v>645</v>
          </cell>
        </row>
        <row r="291">
          <cell r="A291">
            <v>404</v>
          </cell>
          <cell r="B291" t="str">
            <v>野芝</v>
          </cell>
          <cell r="C291" t="str">
            <v>ｍ２</v>
          </cell>
          <cell r="D291">
            <v>470</v>
          </cell>
          <cell r="E291">
            <v>490</v>
          </cell>
          <cell r="F291">
            <v>450</v>
          </cell>
          <cell r="G291">
            <v>470</v>
          </cell>
          <cell r="H291">
            <v>460</v>
          </cell>
          <cell r="I291">
            <v>480</v>
          </cell>
        </row>
        <row r="292">
          <cell r="A292">
            <v>405</v>
          </cell>
          <cell r="B292" t="str">
            <v>種子(野芝)   発芽促進剤処理済</v>
          </cell>
          <cell r="C292" t="str">
            <v>ｋｇ</v>
          </cell>
          <cell r="D292">
            <v>12700</v>
          </cell>
          <cell r="E292" t="str">
            <v>Web建設物価</v>
          </cell>
          <cell r="F292">
            <v>11800</v>
          </cell>
          <cell r="G292">
            <v>13100</v>
          </cell>
          <cell r="H292">
            <v>12200</v>
          </cell>
          <cell r="I292">
            <v>13100</v>
          </cell>
        </row>
        <row r="293">
          <cell r="A293">
            <v>406</v>
          </cell>
          <cell r="B293" t="str">
            <v>芝  一重ネット</v>
          </cell>
          <cell r="C293" t="str">
            <v>ｍ２</v>
          </cell>
          <cell r="D293">
            <v>290</v>
          </cell>
          <cell r="E293">
            <v>290</v>
          </cell>
          <cell r="F293">
            <v>280</v>
          </cell>
          <cell r="G293">
            <v>280</v>
          </cell>
          <cell r="H293">
            <v>285</v>
          </cell>
          <cell r="I293">
            <v>285</v>
          </cell>
        </row>
        <row r="294">
          <cell r="A294">
            <v>407</v>
          </cell>
          <cell r="B294" t="str">
            <v>肥料  高度化成肥料  Ｎ：Ｐ：Ｋ=１５：１５：１５</v>
          </cell>
          <cell r="C294" t="str">
            <v>ｋｇ</v>
          </cell>
          <cell r="D294">
            <v>121.5</v>
          </cell>
          <cell r="E294">
            <v>99.5</v>
          </cell>
          <cell r="F294">
            <v>118</v>
          </cell>
          <cell r="G294">
            <v>118</v>
          </cell>
          <cell r="H294">
            <v>119</v>
          </cell>
          <cell r="I294">
            <v>108</v>
          </cell>
        </row>
        <row r="295">
          <cell r="A295">
            <v>408</v>
          </cell>
          <cell r="B295" t="str">
            <v>金網柵  Ｈ２０００  アングル型  ビニル被覆  Ｖ－ＧＳ２  ３．２×５０</v>
          </cell>
          <cell r="C295" t="str">
            <v>ｍ</v>
          </cell>
          <cell r="D295">
            <v>4520</v>
          </cell>
          <cell r="E295">
            <v>4750</v>
          </cell>
          <cell r="F295">
            <v>4460</v>
          </cell>
          <cell r="G295">
            <v>4460</v>
          </cell>
          <cell r="H295">
            <v>4490</v>
          </cell>
          <cell r="I295">
            <v>4600</v>
          </cell>
        </row>
        <row r="296">
          <cell r="A296">
            <v>409</v>
          </cell>
          <cell r="B296" t="str">
            <v>基礎ブロック  フェンス用ブロック  １８×５５×４５（ｃｍ）</v>
          </cell>
          <cell r="C296" t="str">
            <v>個</v>
          </cell>
          <cell r="D296">
            <v>1720</v>
          </cell>
          <cell r="E296">
            <v>1700</v>
          </cell>
          <cell r="F296">
            <v>1780</v>
          </cell>
          <cell r="G296">
            <v>2020</v>
          </cell>
          <cell r="H296">
            <v>1750</v>
          </cell>
          <cell r="I296">
            <v>1860</v>
          </cell>
        </row>
        <row r="297">
          <cell r="A297">
            <v>410</v>
          </cell>
          <cell r="B297" t="str">
            <v>管路材  ポリエチレン被覆軽量鋼管  φ５０ｍｍ</v>
          </cell>
          <cell r="C297" t="str">
            <v>ｍ</v>
          </cell>
          <cell r="D297">
            <v>2672.72</v>
          </cell>
          <cell r="E297">
            <v>2672.727272727273</v>
          </cell>
          <cell r="F297">
            <v>2509.09</v>
          </cell>
          <cell r="G297">
            <v>2509.090909090909</v>
          </cell>
          <cell r="H297">
            <v>2590</v>
          </cell>
          <cell r="I297">
            <v>2590</v>
          </cell>
        </row>
        <row r="298">
          <cell r="A298">
            <v>411</v>
          </cell>
          <cell r="B298" t="str">
            <v>管路材  ポリエチレン被覆軽量鋼管  φ１００ｍｍ</v>
          </cell>
          <cell r="C298" t="str">
            <v>ｍ</v>
          </cell>
          <cell r="D298">
            <v>5672.72</v>
          </cell>
          <cell r="E298">
            <v>5672.727272727273</v>
          </cell>
          <cell r="F298">
            <v>5327.27</v>
          </cell>
          <cell r="G298">
            <v>5327.272727272727</v>
          </cell>
          <cell r="H298">
            <v>5490</v>
          </cell>
          <cell r="I298">
            <v>5500</v>
          </cell>
        </row>
        <row r="299">
          <cell r="A299">
            <v>412</v>
          </cell>
          <cell r="B299" t="str">
            <v>管路材  直管  φ１００ｍｍ（SUDⅡ-V管）</v>
          </cell>
          <cell r="C299" t="str">
            <v>ｍ</v>
          </cell>
          <cell r="D299">
            <v>1056</v>
          </cell>
          <cell r="E299">
            <v>1056</v>
          </cell>
          <cell r="F299">
            <v>1148</v>
          </cell>
          <cell r="G299">
            <v>1148</v>
          </cell>
          <cell r="H299">
            <v>1100</v>
          </cell>
          <cell r="I299">
            <v>1100</v>
          </cell>
        </row>
        <row r="300">
          <cell r="A300">
            <v>413</v>
          </cell>
          <cell r="B300" t="str">
            <v>厚鋼電線管  Ｇ５４</v>
          </cell>
          <cell r="C300" t="str">
            <v>ｍ</v>
          </cell>
          <cell r="D300">
            <v>814.2</v>
          </cell>
          <cell r="E300">
            <v>814.207650273224</v>
          </cell>
          <cell r="F300">
            <v>833.33</v>
          </cell>
          <cell r="G300">
            <v>833.3333333333333</v>
          </cell>
          <cell r="H300">
            <v>823</v>
          </cell>
          <cell r="I300">
            <v>823</v>
          </cell>
        </row>
        <row r="301">
          <cell r="A301">
            <v>414</v>
          </cell>
          <cell r="B301" t="str">
            <v>ＦＥＰ  ５０ｍｍ</v>
          </cell>
          <cell r="C301" t="str">
            <v>ｍ</v>
          </cell>
          <cell r="D301">
            <v>283</v>
          </cell>
          <cell r="E301">
            <v>283</v>
          </cell>
          <cell r="F301">
            <v>283</v>
          </cell>
          <cell r="G301">
            <v>283</v>
          </cell>
          <cell r="H301">
            <v>283</v>
          </cell>
          <cell r="I301">
            <v>283</v>
          </cell>
        </row>
        <row r="302">
          <cell r="A302">
            <v>415</v>
          </cell>
          <cell r="B302" t="str">
            <v>ＦＥＰ  ８０ｍｍ</v>
          </cell>
          <cell r="C302" t="str">
            <v>ｍ</v>
          </cell>
          <cell r="D302">
            <v>455</v>
          </cell>
          <cell r="E302">
            <v>455</v>
          </cell>
          <cell r="F302">
            <v>451</v>
          </cell>
          <cell r="G302">
            <v>451</v>
          </cell>
          <cell r="H302">
            <v>453</v>
          </cell>
          <cell r="I302">
            <v>453</v>
          </cell>
        </row>
        <row r="303">
          <cell r="A303">
            <v>416</v>
          </cell>
          <cell r="B303" t="str">
            <v>ハンドホール  ６００×６００×６００ｍｍ  Ｒ２Ｋ-６０  蓋付</v>
          </cell>
          <cell r="C303" t="str">
            <v>個</v>
          </cell>
          <cell r="D303">
            <v>67400</v>
          </cell>
          <cell r="E303">
            <v>67400</v>
          </cell>
          <cell r="F303">
            <v>64800</v>
          </cell>
          <cell r="G303">
            <v>64800</v>
          </cell>
          <cell r="H303">
            <v>66100</v>
          </cell>
          <cell r="I303">
            <v>66100</v>
          </cell>
        </row>
        <row r="304">
          <cell r="A304">
            <v>417</v>
          </cell>
          <cell r="B304" t="str">
            <v>ハンドホール  ９００×９００×９００ｍｍ  蓋無し</v>
          </cell>
          <cell r="C304" t="str">
            <v>個</v>
          </cell>
          <cell r="D304">
            <v>74400</v>
          </cell>
          <cell r="E304">
            <v>74400</v>
          </cell>
          <cell r="F304">
            <v>70700</v>
          </cell>
          <cell r="G304">
            <v>70700</v>
          </cell>
          <cell r="H304">
            <v>72500</v>
          </cell>
          <cell r="I304">
            <v>72500</v>
          </cell>
        </row>
        <row r="305">
          <cell r="A305">
            <v>418</v>
          </cell>
          <cell r="B305" t="str">
            <v>配管用炭素鋼鋼管（ＳＧＰ  ＪＩＳ  Ｇ  ３４５２）  黒ねじ無し管  ８０Ａ</v>
          </cell>
          <cell r="C305" t="str">
            <v>ｍ</v>
          </cell>
          <cell r="D305">
            <v>1249.09</v>
          </cell>
          <cell r="E305">
            <v>1156.3636363636365</v>
          </cell>
          <cell r="F305">
            <v>1296.36</v>
          </cell>
          <cell r="G305">
            <v>1218.1818181818182</v>
          </cell>
          <cell r="H305">
            <v>1270</v>
          </cell>
          <cell r="I305">
            <v>1180</v>
          </cell>
        </row>
        <row r="306">
          <cell r="A306">
            <v>419</v>
          </cell>
          <cell r="B306" t="str">
            <v>硬質塩化ビニル管（ＶＰ管  ＪＩＳ  Ｋ  ６７４１）  φ４０ｍｍ</v>
          </cell>
          <cell r="C306" t="str">
            <v>ｍ</v>
          </cell>
          <cell r="D306">
            <v>230.5</v>
          </cell>
          <cell r="E306">
            <v>225.5</v>
          </cell>
          <cell r="F306">
            <v>220</v>
          </cell>
          <cell r="G306">
            <v>225.25</v>
          </cell>
          <cell r="H306">
            <v>225</v>
          </cell>
          <cell r="I306">
            <v>225</v>
          </cell>
        </row>
        <row r="307">
          <cell r="A307">
            <v>420</v>
          </cell>
          <cell r="B307" t="str">
            <v>硬質塩化ビニル管（ＶＵ管  ＪＩＳ  Ｋ  ６７４１）  φ５０ｍｍ</v>
          </cell>
          <cell r="C307" t="str">
            <v>ｍ</v>
          </cell>
          <cell r="D307">
            <v>150.5</v>
          </cell>
          <cell r="E307">
            <v>295</v>
          </cell>
          <cell r="F307">
            <v>146.25</v>
          </cell>
          <cell r="G307">
            <v>148.75</v>
          </cell>
          <cell r="H307">
            <v>148</v>
          </cell>
          <cell r="I307">
            <v>221</v>
          </cell>
        </row>
        <row r="308">
          <cell r="A308">
            <v>421</v>
          </cell>
          <cell r="B308" t="str">
            <v>硬質塩化ビニル管（ＶＵ管  ＪＩＳ  Ｋ  ６７４１）  φ２５０ｍｍ</v>
          </cell>
          <cell r="C308" t="str">
            <v>ｍ</v>
          </cell>
          <cell r="D308">
            <v>2165</v>
          </cell>
          <cell r="E308">
            <v>4100</v>
          </cell>
          <cell r="F308">
            <v>2405</v>
          </cell>
          <cell r="G308">
            <v>2405</v>
          </cell>
          <cell r="H308">
            <v>2280</v>
          </cell>
          <cell r="I308">
            <v>3250</v>
          </cell>
        </row>
        <row r="309">
          <cell r="A309">
            <v>422</v>
          </cell>
          <cell r="B309" t="str">
            <v>橋梁用排水桝  綱桁用Ａタイプ  首下２６５  ＦＣ２５０本体</v>
          </cell>
          <cell r="C309" t="str">
            <v>箇所</v>
          </cell>
          <cell r="D309" t="str">
            <v>国土交通省資料参照</v>
          </cell>
          <cell r="E309" t="str">
            <v>国土交通省資料参照</v>
          </cell>
          <cell r="F309" t="str">
            <v>（注２）</v>
          </cell>
          <cell r="G309" t="str">
            <v>（注２）</v>
          </cell>
          <cell r="H309">
            <v>70700</v>
          </cell>
        </row>
        <row r="310">
          <cell r="A310">
            <v>423</v>
          </cell>
          <cell r="B310" t="str">
            <v>銘板  ３００×２００×１３</v>
          </cell>
          <cell r="C310" t="str">
            <v>箇所</v>
          </cell>
          <cell r="D310" t="str">
            <v>国土交通省資料参照</v>
          </cell>
          <cell r="E310" t="str">
            <v>国土交通省資料参照</v>
          </cell>
          <cell r="F310" t="str">
            <v>（注２）</v>
          </cell>
          <cell r="G310" t="str">
            <v>（注２）</v>
          </cell>
          <cell r="H310">
            <v>33600</v>
          </cell>
        </row>
        <row r="311">
          <cell r="A311">
            <v>424</v>
          </cell>
          <cell r="B311" t="str">
            <v>距離標  １００ｍ標</v>
          </cell>
          <cell r="C311" t="str">
            <v>個</v>
          </cell>
          <cell r="D311" t="str">
            <v>国土交通省資料参照</v>
          </cell>
          <cell r="E311" t="str">
            <v>国土交通省資料参照</v>
          </cell>
          <cell r="F311" t="str">
            <v>（注２）</v>
          </cell>
          <cell r="G311" t="str">
            <v>（注２）</v>
          </cell>
          <cell r="H311">
            <v>8000</v>
          </cell>
        </row>
        <row r="312">
          <cell r="A312">
            <v>425</v>
          </cell>
          <cell r="B312" t="str">
            <v>注入材  エポキシ樹脂</v>
          </cell>
          <cell r="C312" t="str">
            <v>ｋｇ</v>
          </cell>
          <cell r="D312" t="str">
            <v>国土交通省資料参照</v>
          </cell>
          <cell r="E312" t="str">
            <v>国土交通省資料参照</v>
          </cell>
          <cell r="F312" t="str">
            <v>（注２）</v>
          </cell>
          <cell r="G312" t="str">
            <v>（注２）</v>
          </cell>
          <cell r="H312">
            <v>2460</v>
          </cell>
        </row>
        <row r="313">
          <cell r="A313">
            <v>426</v>
          </cell>
          <cell r="B313" t="str">
            <v>分岐桝  ４５０×５００×９００</v>
          </cell>
          <cell r="C313" t="str">
            <v>個</v>
          </cell>
          <cell r="D313" t="str">
            <v>国土交通省資料参照</v>
          </cell>
          <cell r="E313" t="str">
            <v>国土交通省資料参照</v>
          </cell>
          <cell r="F313" t="str">
            <v>（注２）</v>
          </cell>
          <cell r="G313" t="str">
            <v>（注２）</v>
          </cell>
          <cell r="H313">
            <v>57000</v>
          </cell>
        </row>
        <row r="314">
          <cell r="A314">
            <v>427</v>
          </cell>
          <cell r="B314" t="str">
            <v>分岐桝  ５５０×８００×１２００</v>
          </cell>
          <cell r="C314" t="str">
            <v>個</v>
          </cell>
          <cell r="D314" t="str">
            <v>国土交通省資料参照</v>
          </cell>
          <cell r="E314" t="str">
            <v>国土交通省資料参照</v>
          </cell>
          <cell r="F314" t="str">
            <v>（注２）</v>
          </cell>
          <cell r="G314" t="str">
            <v>（注２）</v>
          </cell>
          <cell r="H314">
            <v>88800</v>
          </cell>
        </row>
        <row r="315">
          <cell r="A315">
            <v>428</v>
          </cell>
          <cell r="B315" t="str">
            <v>Ｕ型ボックス通信Ⅱ型   １２００×１０００×３０００</v>
          </cell>
          <cell r="C315" t="str">
            <v>個</v>
          </cell>
          <cell r="D315" t="str">
            <v>国土交通省資料参照</v>
          </cell>
          <cell r="E315" t="str">
            <v>国土交通省資料参照</v>
          </cell>
          <cell r="F315" t="str">
            <v>（注２）</v>
          </cell>
          <cell r="G315" t="str">
            <v>（注２）</v>
          </cell>
          <cell r="H315">
            <v>357000</v>
          </cell>
        </row>
        <row r="316">
          <cell r="A316">
            <v>429</v>
          </cell>
          <cell r="B316" t="str">
            <v>鉄筋工  加工・組立共  一般構造物</v>
          </cell>
          <cell r="C316" t="str">
            <v>ｔ</v>
          </cell>
          <cell r="D316">
            <v>64000</v>
          </cell>
          <cell r="E316">
            <v>57000</v>
          </cell>
          <cell r="F316">
            <v>69000</v>
          </cell>
          <cell r="G316">
            <v>57000</v>
          </cell>
          <cell r="H316">
            <v>66500</v>
          </cell>
          <cell r="I316">
            <v>57000</v>
          </cell>
        </row>
        <row r="317">
          <cell r="A317">
            <v>430</v>
          </cell>
          <cell r="B317" t="str">
            <v>生コンクリート  高炉  １８－８－２５　均し・捨コン[1]</v>
          </cell>
          <cell r="C317" t="str">
            <v>ｍ３</v>
          </cell>
          <cell r="I317">
            <v>10500</v>
          </cell>
        </row>
        <row r="318">
          <cell r="A318">
            <v>431</v>
          </cell>
          <cell r="B318" t="str">
            <v>生コンクリート  高炉  １８－１２－２５（２０） </v>
          </cell>
          <cell r="C318" t="str">
            <v>ｍ３</v>
          </cell>
          <cell r="E318">
            <v>14850</v>
          </cell>
          <cell r="G318">
            <v>14850</v>
          </cell>
          <cell r="I318">
            <v>14850</v>
          </cell>
        </row>
        <row r="319">
          <cell r="A319">
            <v>432</v>
          </cell>
          <cell r="B319" t="str">
            <v>生コンクリート  高炉  ３６－１２－２５（２０） </v>
          </cell>
          <cell r="C319" t="str">
            <v>ｍ３</v>
          </cell>
          <cell r="E319">
            <v>17000</v>
          </cell>
          <cell r="G319">
            <v>17000</v>
          </cell>
          <cell r="I319">
            <v>17000</v>
          </cell>
        </row>
        <row r="320">
          <cell r="A320">
            <v>433</v>
          </cell>
          <cell r="B320" t="str">
            <v>生コンクリート  普通  ２４－１２－２５（２０） </v>
          </cell>
          <cell r="C320" t="str">
            <v>ｍ３</v>
          </cell>
          <cell r="E320">
            <v>15600</v>
          </cell>
          <cell r="G320">
            <v>15600</v>
          </cell>
          <cell r="I320">
            <v>15600</v>
          </cell>
        </row>
        <row r="321">
          <cell r="A321">
            <v>434</v>
          </cell>
          <cell r="B321" t="str">
            <v>アスファルト混合物   再生密粒度ＡＳ混合物（１３）</v>
          </cell>
          <cell r="C321" t="str">
            <v>ｔ</v>
          </cell>
          <cell r="I321">
            <v>9700</v>
          </cell>
        </row>
        <row r="322">
          <cell r="A322">
            <v>435</v>
          </cell>
          <cell r="B322" t="str">
            <v>生コンクリート  高炉  １８－８－４０　60％以下　無筋[Ⅰ･Ⅱ]</v>
          </cell>
          <cell r="C322" t="str">
            <v>ｔ</v>
          </cell>
          <cell r="I322">
            <v>11100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U36"/>
  <sheetViews>
    <sheetView showZeros="0" view="pageBreakPreview" zoomScaleSheetLayoutView="100" zoomScalePageLayoutView="0" workbookViewId="0" topLeftCell="A7">
      <selection activeCell="K13" sqref="K13"/>
    </sheetView>
  </sheetViews>
  <sheetFormatPr defaultColWidth="9" defaultRowHeight="14.25"/>
  <cols>
    <col min="1" max="1" width="6.69921875" style="216" customWidth="1"/>
    <col min="2" max="3" width="2.69921875" style="216" customWidth="1"/>
    <col min="4" max="9" width="6.69921875" style="216" customWidth="1"/>
    <col min="10" max="11" width="7.69921875" style="216" customWidth="1"/>
    <col min="12" max="12" width="6.8984375" style="216" customWidth="1"/>
    <col min="13" max="14" width="6.69921875" style="216" customWidth="1"/>
    <col min="15" max="15" width="7.69921875" style="216" customWidth="1"/>
    <col min="16" max="16" width="5.69921875" style="216" customWidth="1"/>
    <col min="17" max="17" width="6.69921875" style="216" customWidth="1"/>
    <col min="18" max="20" width="8.69921875" style="216" customWidth="1"/>
    <col min="21" max="21" width="2.69921875" style="216" customWidth="1"/>
    <col min="22" max="16384" width="9" style="216" customWidth="1"/>
  </cols>
  <sheetData>
    <row r="1" spans="1:21" s="5" customFormat="1" ht="12.75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9"/>
    </row>
    <row r="2" spans="1:21" s="5" customFormat="1" ht="12.75">
      <c r="A2" s="105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</row>
    <row r="3" spans="1:21" s="5" customFormat="1" ht="23.25">
      <c r="A3" s="300" t="s">
        <v>221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35"/>
    </row>
    <row r="4" spans="1:21" s="5" customFormat="1" ht="12.75">
      <c r="A4" s="105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9"/>
    </row>
    <row r="5" spans="1:21" s="5" customFormat="1" ht="12.75">
      <c r="A5" s="105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9"/>
    </row>
    <row r="6" spans="1:21" s="7" customFormat="1" ht="28.5" customHeight="1">
      <c r="A6" s="301"/>
      <c r="B6" s="302"/>
      <c r="C6" s="303"/>
      <c r="D6" s="794" t="s">
        <v>222</v>
      </c>
      <c r="E6" s="794"/>
      <c r="F6" s="794"/>
      <c r="G6" s="304" t="s">
        <v>192</v>
      </c>
      <c r="H6" s="304"/>
      <c r="I6" s="305" t="s">
        <v>407</v>
      </c>
      <c r="J6" s="305"/>
      <c r="K6" s="305"/>
      <c r="L6" s="305"/>
      <c r="M6" s="305"/>
      <c r="N6" s="305"/>
      <c r="O6" s="306"/>
      <c r="P6" s="306"/>
      <c r="Q6" s="306"/>
      <c r="R6" s="307"/>
      <c r="S6" s="303"/>
      <c r="T6" s="302"/>
      <c r="U6" s="308"/>
    </row>
    <row r="7" spans="1:21" s="7" customFormat="1" ht="28.5" customHeight="1">
      <c r="A7" s="301"/>
      <c r="B7" s="302"/>
      <c r="C7" s="309"/>
      <c r="D7" s="795" t="s">
        <v>223</v>
      </c>
      <c r="E7" s="795"/>
      <c r="F7" s="795"/>
      <c r="G7" s="304" t="s">
        <v>192</v>
      </c>
      <c r="H7" s="304"/>
      <c r="I7" s="310" t="s">
        <v>408</v>
      </c>
      <c r="J7" s="310"/>
      <c r="K7" s="310"/>
      <c r="L7" s="310"/>
      <c r="M7" s="311"/>
      <c r="N7" s="311"/>
      <c r="O7" s="311"/>
      <c r="P7" s="311"/>
      <c r="Q7" s="311"/>
      <c r="R7" s="309"/>
      <c r="S7" s="309"/>
      <c r="T7" s="302"/>
      <c r="U7" s="308"/>
    </row>
    <row r="8" spans="1:21" s="5" customFormat="1" ht="14.25">
      <c r="A8" s="312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</row>
    <row r="9" spans="1:21" s="5" customFormat="1" ht="15.75">
      <c r="A9" s="312"/>
      <c r="B9" s="313"/>
      <c r="C9" s="313"/>
      <c r="D9" s="796" t="s">
        <v>611</v>
      </c>
      <c r="E9" s="796"/>
      <c r="F9" s="796"/>
      <c r="G9" s="796"/>
      <c r="H9" s="796"/>
      <c r="I9" s="313"/>
      <c r="J9" s="798" t="s">
        <v>37</v>
      </c>
      <c r="K9" s="798"/>
      <c r="L9" s="799" t="s">
        <v>3</v>
      </c>
      <c r="M9" s="799"/>
      <c r="N9" s="799"/>
      <c r="O9" s="315" t="s">
        <v>224</v>
      </c>
      <c r="P9" s="313"/>
      <c r="Q9" s="313"/>
      <c r="R9" s="313"/>
      <c r="S9" s="313"/>
      <c r="T9" s="313"/>
      <c r="U9" s="314"/>
    </row>
    <row r="10" spans="1:21" s="5" customFormat="1" ht="16.5" thickBot="1">
      <c r="A10" s="312"/>
      <c r="B10" s="313"/>
      <c r="C10" s="313"/>
      <c r="D10" s="797"/>
      <c r="E10" s="797"/>
      <c r="F10" s="797"/>
      <c r="G10" s="797"/>
      <c r="H10" s="797"/>
      <c r="I10" s="313"/>
      <c r="J10" s="798" t="s">
        <v>225</v>
      </c>
      <c r="K10" s="798"/>
      <c r="L10" s="799" t="s">
        <v>3</v>
      </c>
      <c r="M10" s="799"/>
      <c r="N10" s="799"/>
      <c r="O10" s="315" t="s">
        <v>224</v>
      </c>
      <c r="P10" s="313"/>
      <c r="Q10" s="313"/>
      <c r="R10" s="313"/>
      <c r="S10" s="313"/>
      <c r="T10" s="313"/>
      <c r="U10" s="314"/>
    </row>
    <row r="11" spans="1:21" s="5" customFormat="1" ht="15" thickTop="1">
      <c r="A11" s="316"/>
      <c r="B11" s="317"/>
      <c r="C11" s="317"/>
      <c r="D11" s="317"/>
      <c r="E11" s="317"/>
      <c r="F11" s="317"/>
      <c r="G11" s="317"/>
      <c r="H11" s="317"/>
      <c r="I11" s="318"/>
      <c r="J11" s="317"/>
      <c r="K11" s="318"/>
      <c r="L11" s="318"/>
      <c r="M11" s="317"/>
      <c r="N11" s="317"/>
      <c r="O11" s="317"/>
      <c r="P11" s="317"/>
      <c r="Q11" s="317"/>
      <c r="R11" s="317"/>
      <c r="S11" s="317"/>
      <c r="T11" s="317"/>
      <c r="U11" s="319"/>
    </row>
    <row r="12" spans="1:21" s="5" customFormat="1" ht="22.5" customHeight="1">
      <c r="A12" s="790" t="s">
        <v>226</v>
      </c>
      <c r="B12" s="320"/>
      <c r="C12" s="321"/>
      <c r="D12" s="787"/>
      <c r="E12" s="787"/>
      <c r="F12" s="787"/>
      <c r="G12" s="787"/>
      <c r="H12" s="322"/>
      <c r="I12" s="323"/>
      <c r="J12" s="324"/>
      <c r="K12" s="325"/>
      <c r="L12" s="323"/>
      <c r="M12" s="324"/>
      <c r="N12" s="326"/>
      <c r="O12" s="323"/>
      <c r="P12" s="323"/>
      <c r="Q12" s="327"/>
      <c r="R12" s="323"/>
      <c r="S12" s="328"/>
      <c r="T12" s="328"/>
      <c r="U12" s="314"/>
    </row>
    <row r="13" spans="1:21" s="5" customFormat="1" ht="22.5" customHeight="1">
      <c r="A13" s="791"/>
      <c r="B13" s="320"/>
      <c r="C13" s="321"/>
      <c r="D13" s="787" t="s">
        <v>612</v>
      </c>
      <c r="E13" s="787"/>
      <c r="F13" s="787"/>
      <c r="G13" s="787"/>
      <c r="H13" s="322"/>
      <c r="I13" s="323" t="s">
        <v>440</v>
      </c>
      <c r="J13" s="324"/>
      <c r="K13" s="325"/>
      <c r="L13" s="323"/>
      <c r="M13" s="324"/>
      <c r="N13" s="330"/>
      <c r="O13" s="335"/>
      <c r="P13" s="335">
        <v>1</v>
      </c>
      <c r="Q13" s="323" t="s">
        <v>170</v>
      </c>
      <c r="R13" s="323"/>
      <c r="S13" s="328"/>
      <c r="T13" s="328"/>
      <c r="U13" s="314"/>
    </row>
    <row r="14" spans="1:21" s="5" customFormat="1" ht="22.5" customHeight="1">
      <c r="A14" s="791"/>
      <c r="B14" s="320"/>
      <c r="C14" s="321"/>
      <c r="D14" s="793" t="s">
        <v>613</v>
      </c>
      <c r="E14" s="793"/>
      <c r="F14" s="793"/>
      <c r="G14" s="793"/>
      <c r="H14" s="329"/>
      <c r="I14" s="323" t="s">
        <v>441</v>
      </c>
      <c r="J14" s="324"/>
      <c r="K14" s="325"/>
      <c r="L14" s="323"/>
      <c r="M14" s="322"/>
      <c r="N14" s="335"/>
      <c r="O14" s="335"/>
      <c r="P14" s="335">
        <v>1</v>
      </c>
      <c r="Q14" s="323" t="s">
        <v>170</v>
      </c>
      <c r="R14" s="323"/>
      <c r="S14" s="328"/>
      <c r="T14" s="328"/>
      <c r="U14" s="314"/>
    </row>
    <row r="15" spans="1:21" s="5" customFormat="1" ht="22.5" customHeight="1">
      <c r="A15" s="791"/>
      <c r="B15" s="320"/>
      <c r="C15" s="321"/>
      <c r="D15" s="787" t="s">
        <v>199</v>
      </c>
      <c r="E15" s="787"/>
      <c r="F15" s="787"/>
      <c r="G15" s="787"/>
      <c r="H15" s="322"/>
      <c r="I15" s="323" t="s">
        <v>598</v>
      </c>
      <c r="J15" s="324"/>
      <c r="K15" s="414" t="s">
        <v>444</v>
      </c>
      <c r="L15" s="323"/>
      <c r="M15" s="324"/>
      <c r="N15" s="325"/>
      <c r="O15" s="324" t="s">
        <v>249</v>
      </c>
      <c r="P15" s="325">
        <v>23.3</v>
      </c>
      <c r="Q15" s="323" t="s">
        <v>250</v>
      </c>
      <c r="R15" s="323"/>
      <c r="S15" s="328"/>
      <c r="T15" s="328"/>
      <c r="U15" s="314"/>
    </row>
    <row r="16" spans="1:21" s="5" customFormat="1" ht="22.5" customHeight="1">
      <c r="A16" s="791"/>
      <c r="B16" s="331"/>
      <c r="C16" s="332"/>
      <c r="D16" s="789" t="s">
        <v>227</v>
      </c>
      <c r="E16" s="789"/>
      <c r="F16" s="789"/>
      <c r="G16" s="789"/>
      <c r="H16" s="322"/>
      <c r="I16" s="323" t="s">
        <v>599</v>
      </c>
      <c r="J16" s="324"/>
      <c r="K16" s="414" t="s">
        <v>445</v>
      </c>
      <c r="L16" s="323"/>
      <c r="M16" s="324"/>
      <c r="N16" s="325"/>
      <c r="O16" s="324" t="s">
        <v>249</v>
      </c>
      <c r="P16" s="325">
        <v>25.7</v>
      </c>
      <c r="Q16" s="323" t="s">
        <v>250</v>
      </c>
      <c r="R16" s="323"/>
      <c r="S16" s="333"/>
      <c r="T16" s="333"/>
      <c r="U16" s="314"/>
    </row>
    <row r="17" spans="1:21" s="5" customFormat="1" ht="22.5" customHeight="1">
      <c r="A17" s="791"/>
      <c r="B17" s="331"/>
      <c r="C17" s="332"/>
      <c r="D17" s="789" t="s">
        <v>227</v>
      </c>
      <c r="E17" s="789"/>
      <c r="F17" s="789"/>
      <c r="G17" s="789"/>
      <c r="H17" s="322"/>
      <c r="I17" s="322" t="s">
        <v>614</v>
      </c>
      <c r="J17" s="327"/>
      <c r="K17" s="414" t="s">
        <v>442</v>
      </c>
      <c r="L17" s="323"/>
      <c r="M17" s="324"/>
      <c r="N17" s="325"/>
      <c r="O17" s="324" t="s">
        <v>249</v>
      </c>
      <c r="P17" s="325">
        <v>17.5</v>
      </c>
      <c r="Q17" s="323" t="s">
        <v>250</v>
      </c>
      <c r="R17" s="323"/>
      <c r="S17" s="333"/>
      <c r="T17" s="333"/>
      <c r="U17" s="314"/>
    </row>
    <row r="18" spans="1:21" s="5" customFormat="1" ht="22.5" customHeight="1">
      <c r="A18" s="791"/>
      <c r="B18" s="331"/>
      <c r="C18" s="332"/>
      <c r="D18" s="787" t="s">
        <v>230</v>
      </c>
      <c r="E18" s="787"/>
      <c r="F18" s="787"/>
      <c r="G18" s="787"/>
      <c r="H18" s="322"/>
      <c r="I18" s="322" t="s">
        <v>443</v>
      </c>
      <c r="J18" s="324"/>
      <c r="K18" s="325"/>
      <c r="L18" s="323"/>
      <c r="M18" s="324"/>
      <c r="N18" s="325"/>
      <c r="O18" s="323"/>
      <c r="P18" s="335">
        <v>1</v>
      </c>
      <c r="Q18" s="323" t="s">
        <v>170</v>
      </c>
      <c r="R18" s="322"/>
      <c r="S18" s="333"/>
      <c r="T18" s="333"/>
      <c r="U18" s="314"/>
    </row>
    <row r="19" spans="1:21" s="5" customFormat="1" ht="22.5" customHeight="1">
      <c r="A19" s="791"/>
      <c r="B19" s="331"/>
      <c r="C19" s="332"/>
      <c r="D19" s="787"/>
      <c r="E19" s="787"/>
      <c r="F19" s="787"/>
      <c r="G19" s="787"/>
      <c r="H19" s="322"/>
      <c r="I19" s="322"/>
      <c r="J19" s="324"/>
      <c r="K19" s="325"/>
      <c r="L19" s="323"/>
      <c r="M19" s="324"/>
      <c r="N19" s="325"/>
      <c r="O19" s="323"/>
      <c r="P19" s="323"/>
      <c r="Q19" s="322"/>
      <c r="R19" s="322"/>
      <c r="S19" s="333"/>
      <c r="T19" s="333"/>
      <c r="U19" s="314"/>
    </row>
    <row r="20" spans="1:21" s="5" customFormat="1" ht="22.5" customHeight="1">
      <c r="A20" s="791"/>
      <c r="B20" s="331"/>
      <c r="C20" s="332"/>
      <c r="D20" s="787"/>
      <c r="E20" s="787"/>
      <c r="F20" s="787"/>
      <c r="G20" s="787"/>
      <c r="H20" s="322"/>
      <c r="I20" s="323"/>
      <c r="J20" s="322"/>
      <c r="K20" s="334"/>
      <c r="L20" s="323"/>
      <c r="M20" s="324"/>
      <c r="N20" s="330"/>
      <c r="O20" s="323"/>
      <c r="P20" s="324"/>
      <c r="Q20" s="333"/>
      <c r="R20" s="323"/>
      <c r="S20" s="333"/>
      <c r="T20" s="333"/>
      <c r="U20" s="314"/>
    </row>
    <row r="21" spans="1:21" s="5" customFormat="1" ht="22.5" customHeight="1">
      <c r="A21" s="791"/>
      <c r="B21" s="331"/>
      <c r="C21" s="332"/>
      <c r="D21" s="787"/>
      <c r="E21" s="787"/>
      <c r="F21" s="787"/>
      <c r="G21" s="787"/>
      <c r="H21" s="322"/>
      <c r="I21" s="322"/>
      <c r="J21" s="322"/>
      <c r="K21" s="334"/>
      <c r="L21" s="322"/>
      <c r="M21" s="322"/>
      <c r="N21" s="335"/>
      <c r="O21" s="323"/>
      <c r="P21" s="322"/>
      <c r="Q21" s="322"/>
      <c r="R21" s="322"/>
      <c r="S21" s="333"/>
      <c r="T21" s="333"/>
      <c r="U21" s="314"/>
    </row>
    <row r="22" spans="1:21" s="5" customFormat="1" ht="22.5" customHeight="1">
      <c r="A22" s="791"/>
      <c r="B22" s="331"/>
      <c r="C22" s="332"/>
      <c r="D22" s="787"/>
      <c r="E22" s="787"/>
      <c r="F22" s="787"/>
      <c r="G22" s="787"/>
      <c r="H22" s="322"/>
      <c r="I22" s="322"/>
      <c r="J22" s="322"/>
      <c r="K22" s="336"/>
      <c r="L22" s="323"/>
      <c r="M22" s="322"/>
      <c r="N22" s="337"/>
      <c r="O22" s="322"/>
      <c r="P22" s="322"/>
      <c r="Q22" s="322"/>
      <c r="R22" s="322"/>
      <c r="S22" s="333"/>
      <c r="T22" s="333"/>
      <c r="U22" s="314"/>
    </row>
    <row r="23" spans="1:21" s="5" customFormat="1" ht="22.5" customHeight="1" thickBot="1">
      <c r="A23" s="792"/>
      <c r="B23" s="338"/>
      <c r="C23" s="339"/>
      <c r="D23" s="788"/>
      <c r="E23" s="788"/>
      <c r="F23" s="788"/>
      <c r="G23" s="340"/>
      <c r="H23" s="341"/>
      <c r="I23" s="341"/>
      <c r="J23" s="342"/>
      <c r="K23" s="342"/>
      <c r="L23" s="342"/>
      <c r="M23" s="343"/>
      <c r="N23" s="344"/>
      <c r="O23" s="345"/>
      <c r="P23" s="342"/>
      <c r="Q23" s="342"/>
      <c r="R23" s="342"/>
      <c r="S23" s="342"/>
      <c r="T23" s="342"/>
      <c r="U23" s="114"/>
    </row>
    <row r="24" s="5" customFormat="1" ht="12.75"/>
    <row r="25" s="5" customFormat="1" ht="12.75"/>
    <row r="26" s="5" customFormat="1" ht="12.75"/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/>
  <mergeCells count="20">
    <mergeCell ref="D6:F6"/>
    <mergeCell ref="D7:F7"/>
    <mergeCell ref="D9:H10"/>
    <mergeCell ref="J9:K9"/>
    <mergeCell ref="L9:N9"/>
    <mergeCell ref="J10:K10"/>
    <mergeCell ref="L10:N10"/>
    <mergeCell ref="D22:G22"/>
    <mergeCell ref="D23:F23"/>
    <mergeCell ref="D16:G16"/>
    <mergeCell ref="D17:G17"/>
    <mergeCell ref="A12:A23"/>
    <mergeCell ref="D12:G12"/>
    <mergeCell ref="D13:G13"/>
    <mergeCell ref="D14:G14"/>
    <mergeCell ref="D15:G15"/>
    <mergeCell ref="D20:G20"/>
    <mergeCell ref="D18:G18"/>
    <mergeCell ref="D19:G19"/>
    <mergeCell ref="D21:G21"/>
  </mergeCells>
  <printOptions horizontalCentered="1" verticalCentered="1"/>
  <pageMargins left="0.5905511811023623" right="0.5905511811023623" top="0.7874015748031497" bottom="0.5905511811023623" header="0" footer="0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7030A0"/>
  </sheetPr>
  <dimension ref="A1:O33"/>
  <sheetViews>
    <sheetView showZeros="0" view="pageBreakPreview" zoomScale="80" zoomScaleSheetLayoutView="80" zoomScalePageLayoutView="0" workbookViewId="0" topLeftCell="H1">
      <selection activeCell="L44" sqref="K44:L44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773</v>
      </c>
      <c r="B1" s="3"/>
      <c r="C1" s="3"/>
      <c r="D1" s="4"/>
      <c r="E1" s="5"/>
      <c r="F1" s="6" t="s">
        <v>96</v>
      </c>
      <c r="G1" s="144"/>
      <c r="H1" s="205"/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ht="13.5" thickTop="1">
      <c r="A4" s="152"/>
      <c r="B4" s="153"/>
      <c r="C4" s="228"/>
      <c r="D4" s="225"/>
      <c r="E4" s="226"/>
      <c r="F4" s="231">
        <v>0</v>
      </c>
      <c r="G4" s="227"/>
      <c r="H4" s="210"/>
      <c r="I4" s="50" t="s">
        <v>3</v>
      </c>
      <c r="J4" s="220">
        <v>0</v>
      </c>
      <c r="K4" s="82"/>
      <c r="L4" s="50"/>
      <c r="M4" s="220">
        <v>0</v>
      </c>
      <c r="N4" s="219"/>
      <c r="O4" s="182"/>
    </row>
    <row r="5" spans="1:15" ht="12.75">
      <c r="A5" s="152"/>
      <c r="B5" s="160"/>
      <c r="C5" s="367" t="s">
        <v>151</v>
      </c>
      <c r="D5" s="222"/>
      <c r="E5" s="221"/>
      <c r="F5" s="232" t="s">
        <v>59</v>
      </c>
      <c r="G5" s="80" t="s">
        <v>8</v>
      </c>
      <c r="H5" s="211"/>
      <c r="I5" s="229" t="s">
        <v>3</v>
      </c>
      <c r="J5" s="224">
        <v>0</v>
      </c>
      <c r="K5" s="37"/>
      <c r="L5" s="229"/>
      <c r="M5" s="224">
        <v>0</v>
      </c>
      <c r="N5" s="221"/>
      <c r="O5" s="204" t="s">
        <v>159</v>
      </c>
    </row>
    <row r="6" spans="1:15" ht="12.75">
      <c r="A6" s="351"/>
      <c r="B6" s="153"/>
      <c r="C6" s="491"/>
      <c r="D6" s="155"/>
      <c r="E6" s="156"/>
      <c r="F6" s="449">
        <v>0</v>
      </c>
      <c r="G6" s="227"/>
      <c r="H6" s="159"/>
      <c r="I6" s="441" t="s">
        <v>3</v>
      </c>
      <c r="J6" s="220">
        <v>0</v>
      </c>
      <c r="K6" s="82"/>
      <c r="L6" s="50"/>
      <c r="M6" s="220">
        <v>0</v>
      </c>
      <c r="N6" s="219"/>
      <c r="O6" s="182"/>
    </row>
    <row r="7" spans="1:15" ht="12.75">
      <c r="A7" s="351"/>
      <c r="B7" s="160"/>
      <c r="C7" s="439" t="s">
        <v>774</v>
      </c>
      <c r="D7" s="162"/>
      <c r="E7" s="163"/>
      <c r="F7" s="450">
        <v>0</v>
      </c>
      <c r="G7" s="80" t="s">
        <v>775</v>
      </c>
      <c r="H7" s="166">
        <v>1</v>
      </c>
      <c r="I7" s="442" t="s">
        <v>3</v>
      </c>
      <c r="J7" s="224">
        <v>0</v>
      </c>
      <c r="K7" s="37"/>
      <c r="L7" s="229"/>
      <c r="M7" s="224">
        <v>0</v>
      </c>
      <c r="N7" s="221"/>
      <c r="O7" s="230" t="s">
        <v>3</v>
      </c>
    </row>
    <row r="8" spans="1:15" ht="12.75">
      <c r="A8" s="152"/>
      <c r="B8" s="153"/>
      <c r="C8" s="228"/>
      <c r="D8" s="225"/>
      <c r="E8" s="226"/>
      <c r="F8" s="231"/>
      <c r="G8" s="227"/>
      <c r="H8" s="210"/>
      <c r="I8" s="50" t="s">
        <v>3</v>
      </c>
      <c r="J8" s="354">
        <v>0</v>
      </c>
      <c r="K8" s="82"/>
      <c r="L8" s="50"/>
      <c r="M8" s="354">
        <v>0</v>
      </c>
      <c r="N8" s="219"/>
      <c r="O8" s="182"/>
    </row>
    <row r="9" spans="1:15" ht="18.75" customHeight="1">
      <c r="A9" s="152"/>
      <c r="B9" s="160"/>
      <c r="C9" s="370" t="s">
        <v>220</v>
      </c>
      <c r="D9" s="222"/>
      <c r="E9" s="221"/>
      <c r="F9" s="232"/>
      <c r="G9" s="80"/>
      <c r="H9" s="211"/>
      <c r="I9" s="229" t="s">
        <v>3</v>
      </c>
      <c r="J9" s="287">
        <v>0</v>
      </c>
      <c r="K9" s="37"/>
      <c r="L9" s="229"/>
      <c r="M9" s="287">
        <v>0</v>
      </c>
      <c r="N9" s="221"/>
      <c r="O9" s="204"/>
    </row>
    <row r="10" spans="1:15" ht="12.75">
      <c r="A10" s="218"/>
      <c r="B10" s="40"/>
      <c r="C10" s="228"/>
      <c r="D10" s="225"/>
      <c r="E10" s="226"/>
      <c r="F10" s="72"/>
      <c r="G10" s="227"/>
      <c r="H10" s="45"/>
      <c r="I10" s="50" t="s">
        <v>3</v>
      </c>
      <c r="J10" s="57">
        <v>0</v>
      </c>
      <c r="K10" s="45"/>
      <c r="L10" s="50" t="s">
        <v>3</v>
      </c>
      <c r="M10" s="57">
        <v>0</v>
      </c>
      <c r="N10" s="40"/>
      <c r="O10" s="83" t="s">
        <v>3</v>
      </c>
    </row>
    <row r="11" spans="1:15" ht="12.75">
      <c r="A11" s="218"/>
      <c r="B11" s="221"/>
      <c r="C11" s="510" t="s">
        <v>79</v>
      </c>
      <c r="D11" s="222"/>
      <c r="E11" s="221"/>
      <c r="F11" s="259"/>
      <c r="G11" s="36"/>
      <c r="H11" s="37"/>
      <c r="I11" s="229" t="s">
        <v>3</v>
      </c>
      <c r="J11" s="58">
        <v>0</v>
      </c>
      <c r="K11" s="37"/>
      <c r="L11" s="229" t="s">
        <v>3</v>
      </c>
      <c r="M11" s="58">
        <v>0</v>
      </c>
      <c r="N11" s="221"/>
      <c r="O11" s="230" t="s">
        <v>3</v>
      </c>
    </row>
    <row r="12" spans="1:15" ht="12.75">
      <c r="A12" s="152"/>
      <c r="B12" s="153"/>
      <c r="C12" s="201"/>
      <c r="D12" s="202"/>
      <c r="E12" s="273"/>
      <c r="F12" s="435"/>
      <c r="G12" s="203"/>
      <c r="H12" s="530"/>
      <c r="I12" s="394" t="s">
        <v>3</v>
      </c>
      <c r="J12" s="220">
        <v>0</v>
      </c>
      <c r="K12" s="395"/>
      <c r="L12" s="394"/>
      <c r="M12" s="220">
        <v>0</v>
      </c>
      <c r="N12" s="219"/>
      <c r="O12" s="182"/>
    </row>
    <row r="13" spans="1:15" ht="12.75">
      <c r="A13" s="152"/>
      <c r="B13" s="160"/>
      <c r="C13" s="367"/>
      <c r="D13" s="222"/>
      <c r="E13" s="221"/>
      <c r="F13" s="232"/>
      <c r="G13" s="80"/>
      <c r="H13" s="234"/>
      <c r="I13" s="229" t="s">
        <v>3</v>
      </c>
      <c r="J13" s="224">
        <v>0</v>
      </c>
      <c r="K13" s="37"/>
      <c r="L13" s="229"/>
      <c r="M13" s="224">
        <v>0</v>
      </c>
      <c r="N13" s="221"/>
      <c r="O13" s="204"/>
    </row>
    <row r="14" spans="1:15" ht="12.75">
      <c r="A14" s="152"/>
      <c r="B14" s="153"/>
      <c r="C14" s="228"/>
      <c r="D14" s="225"/>
      <c r="E14" s="226"/>
      <c r="F14" s="231"/>
      <c r="G14" s="227"/>
      <c r="H14" s="78"/>
      <c r="I14" s="50" t="s">
        <v>3</v>
      </c>
      <c r="J14" s="220">
        <v>0</v>
      </c>
      <c r="K14" s="82"/>
      <c r="L14" s="50"/>
      <c r="M14" s="220">
        <v>0</v>
      </c>
      <c r="N14" s="219"/>
      <c r="O14" s="182"/>
    </row>
    <row r="15" spans="1:15" ht="12.75">
      <c r="A15" s="152"/>
      <c r="B15" s="160"/>
      <c r="C15" s="367"/>
      <c r="D15" s="222"/>
      <c r="E15" s="221"/>
      <c r="F15" s="232"/>
      <c r="G15" s="80"/>
      <c r="H15" s="234"/>
      <c r="I15" s="229" t="s">
        <v>3</v>
      </c>
      <c r="J15" s="224">
        <v>0</v>
      </c>
      <c r="K15" s="37"/>
      <c r="L15" s="229"/>
      <c r="M15" s="224">
        <v>0</v>
      </c>
      <c r="N15" s="221"/>
      <c r="O15" s="204"/>
    </row>
    <row r="16" spans="1:15" ht="12.75">
      <c r="A16" s="152"/>
      <c r="B16" s="153"/>
      <c r="C16" s="228"/>
      <c r="D16" s="225"/>
      <c r="E16" s="226"/>
      <c r="F16" s="231"/>
      <c r="G16" s="227"/>
      <c r="H16" s="78"/>
      <c r="I16" s="50" t="s">
        <v>3</v>
      </c>
      <c r="J16" s="220">
        <v>0</v>
      </c>
      <c r="K16" s="82"/>
      <c r="L16" s="50"/>
      <c r="M16" s="220">
        <v>0</v>
      </c>
      <c r="N16" s="219"/>
      <c r="O16" s="182"/>
    </row>
    <row r="17" spans="1:15" ht="12.75">
      <c r="A17" s="152"/>
      <c r="B17" s="160"/>
      <c r="C17" s="367"/>
      <c r="D17" s="222"/>
      <c r="E17" s="221"/>
      <c r="F17" s="232"/>
      <c r="G17" s="80"/>
      <c r="H17" s="234"/>
      <c r="I17" s="229" t="s">
        <v>3</v>
      </c>
      <c r="J17" s="224">
        <v>0</v>
      </c>
      <c r="K17" s="37"/>
      <c r="L17" s="229"/>
      <c r="M17" s="224">
        <v>0</v>
      </c>
      <c r="N17" s="221"/>
      <c r="O17" s="204"/>
    </row>
    <row r="18" spans="1:15" ht="12.75">
      <c r="A18" s="152"/>
      <c r="B18" s="153"/>
      <c r="C18" s="228"/>
      <c r="D18" s="225"/>
      <c r="E18" s="226"/>
      <c r="F18" s="231"/>
      <c r="G18" s="227"/>
      <c r="H18" s="78"/>
      <c r="I18" s="50" t="s">
        <v>3</v>
      </c>
      <c r="J18" s="220">
        <v>0</v>
      </c>
      <c r="K18" s="82"/>
      <c r="L18" s="50"/>
      <c r="M18" s="220">
        <v>0</v>
      </c>
      <c r="N18" s="219"/>
      <c r="O18" s="182"/>
    </row>
    <row r="19" spans="1:15" ht="12.75">
      <c r="A19" s="152"/>
      <c r="B19" s="160"/>
      <c r="C19" s="367"/>
      <c r="D19" s="222"/>
      <c r="E19" s="221"/>
      <c r="F19" s="232"/>
      <c r="G19" s="80"/>
      <c r="H19" s="234"/>
      <c r="I19" s="229" t="s">
        <v>3</v>
      </c>
      <c r="J19" s="224">
        <v>0</v>
      </c>
      <c r="K19" s="37"/>
      <c r="L19" s="229"/>
      <c r="M19" s="224">
        <v>0</v>
      </c>
      <c r="N19" s="221"/>
      <c r="O19" s="204"/>
    </row>
    <row r="20" spans="1:15" ht="12.75">
      <c r="A20" s="152"/>
      <c r="B20" s="153"/>
      <c r="C20" s="228"/>
      <c r="D20" s="225"/>
      <c r="E20" s="226"/>
      <c r="F20" s="231"/>
      <c r="G20" s="227"/>
      <c r="H20" s="78"/>
      <c r="I20" s="50" t="s">
        <v>3</v>
      </c>
      <c r="J20" s="220">
        <v>0</v>
      </c>
      <c r="K20" s="82"/>
      <c r="L20" s="50"/>
      <c r="M20" s="220">
        <v>0</v>
      </c>
      <c r="N20" s="219"/>
      <c r="O20" s="182"/>
    </row>
    <row r="21" spans="1:15" ht="12.75">
      <c r="A21" s="152"/>
      <c r="B21" s="160"/>
      <c r="C21" s="367"/>
      <c r="D21" s="222"/>
      <c r="E21" s="221"/>
      <c r="F21" s="232"/>
      <c r="G21" s="80"/>
      <c r="H21" s="234"/>
      <c r="I21" s="229" t="s">
        <v>3</v>
      </c>
      <c r="J21" s="224">
        <v>0</v>
      </c>
      <c r="K21" s="37"/>
      <c r="L21" s="229"/>
      <c r="M21" s="224">
        <v>0</v>
      </c>
      <c r="N21" s="221"/>
      <c r="O21" s="204"/>
    </row>
    <row r="22" spans="1:15" ht="12.75">
      <c r="A22" s="152"/>
      <c r="B22" s="153"/>
      <c r="C22" s="228"/>
      <c r="D22" s="225"/>
      <c r="E22" s="226"/>
      <c r="F22" s="231"/>
      <c r="G22" s="227"/>
      <c r="H22" s="78"/>
      <c r="I22" s="50" t="s">
        <v>3</v>
      </c>
      <c r="J22" s="220">
        <v>0</v>
      </c>
      <c r="K22" s="82"/>
      <c r="L22" s="50"/>
      <c r="M22" s="220">
        <v>0</v>
      </c>
      <c r="N22" s="219"/>
      <c r="O22" s="182"/>
    </row>
    <row r="23" spans="1:15" ht="12.75">
      <c r="A23" s="152"/>
      <c r="B23" s="160"/>
      <c r="C23" s="367"/>
      <c r="D23" s="222"/>
      <c r="E23" s="221"/>
      <c r="F23" s="232"/>
      <c r="G23" s="80"/>
      <c r="H23" s="234"/>
      <c r="I23" s="229" t="s">
        <v>3</v>
      </c>
      <c r="J23" s="224">
        <v>0</v>
      </c>
      <c r="K23" s="37"/>
      <c r="L23" s="229"/>
      <c r="M23" s="224">
        <v>0</v>
      </c>
      <c r="N23" s="221"/>
      <c r="O23" s="204"/>
    </row>
    <row r="24" spans="1:15" ht="12.75">
      <c r="A24" s="152"/>
      <c r="B24" s="153"/>
      <c r="C24" s="228"/>
      <c r="D24" s="225"/>
      <c r="E24" s="226"/>
      <c r="F24" s="231"/>
      <c r="G24" s="227"/>
      <c r="H24" s="78"/>
      <c r="I24" s="50" t="s">
        <v>3</v>
      </c>
      <c r="J24" s="220">
        <v>0</v>
      </c>
      <c r="K24" s="82"/>
      <c r="L24" s="50"/>
      <c r="M24" s="220">
        <v>0</v>
      </c>
      <c r="N24" s="219"/>
      <c r="O24" s="182"/>
    </row>
    <row r="25" spans="1:15" ht="12.75">
      <c r="A25" s="152"/>
      <c r="B25" s="160"/>
      <c r="C25" s="367"/>
      <c r="D25" s="222"/>
      <c r="E25" s="221"/>
      <c r="F25" s="232"/>
      <c r="G25" s="80"/>
      <c r="H25" s="234"/>
      <c r="I25" s="229" t="s">
        <v>3</v>
      </c>
      <c r="J25" s="224">
        <v>0</v>
      </c>
      <c r="K25" s="37"/>
      <c r="L25" s="229"/>
      <c r="M25" s="224">
        <v>0</v>
      </c>
      <c r="N25" s="221"/>
      <c r="O25" s="204"/>
    </row>
    <row r="26" spans="1:15" ht="12.75">
      <c r="A26" s="152"/>
      <c r="B26" s="153"/>
      <c r="C26" s="228"/>
      <c r="D26" s="225"/>
      <c r="E26" s="226"/>
      <c r="F26" s="231"/>
      <c r="G26" s="227"/>
      <c r="H26" s="210"/>
      <c r="I26" s="50" t="s">
        <v>3</v>
      </c>
      <c r="J26" s="220">
        <v>0</v>
      </c>
      <c r="K26" s="82"/>
      <c r="L26" s="50"/>
      <c r="M26" s="220">
        <v>0</v>
      </c>
      <c r="N26" s="219"/>
      <c r="O26" s="182"/>
    </row>
    <row r="27" spans="1:15" ht="12.75">
      <c r="A27" s="152"/>
      <c r="B27" s="160"/>
      <c r="C27" s="367"/>
      <c r="D27" s="222"/>
      <c r="E27" s="221"/>
      <c r="F27" s="232"/>
      <c r="G27" s="80"/>
      <c r="H27" s="211"/>
      <c r="I27" s="229" t="s">
        <v>3</v>
      </c>
      <c r="J27" s="224">
        <v>0</v>
      </c>
      <c r="K27" s="37"/>
      <c r="L27" s="229"/>
      <c r="M27" s="224">
        <v>0</v>
      </c>
      <c r="N27" s="221"/>
      <c r="O27" s="204"/>
    </row>
    <row r="28" spans="1:15" ht="12.75">
      <c r="A28" s="152"/>
      <c r="B28" s="153"/>
      <c r="C28" s="228"/>
      <c r="D28" s="225"/>
      <c r="E28" s="226"/>
      <c r="F28" s="231"/>
      <c r="G28" s="227"/>
      <c r="H28" s="78"/>
      <c r="I28" s="50" t="s">
        <v>3</v>
      </c>
      <c r="J28" s="220">
        <v>0</v>
      </c>
      <c r="K28" s="82"/>
      <c r="L28" s="50"/>
      <c r="M28" s="220">
        <v>0</v>
      </c>
      <c r="N28" s="219"/>
      <c r="O28" s="182"/>
    </row>
    <row r="29" spans="1:15" ht="12.75">
      <c r="A29" s="152"/>
      <c r="B29" s="160"/>
      <c r="C29" s="367"/>
      <c r="D29" s="222"/>
      <c r="E29" s="221"/>
      <c r="F29" s="232"/>
      <c r="G29" s="80"/>
      <c r="H29" s="234"/>
      <c r="I29" s="229" t="s">
        <v>3</v>
      </c>
      <c r="J29" s="224">
        <v>0</v>
      </c>
      <c r="K29" s="37"/>
      <c r="L29" s="229"/>
      <c r="M29" s="224">
        <v>0</v>
      </c>
      <c r="N29" s="221"/>
      <c r="O29" s="204"/>
    </row>
    <row r="30" spans="1:15" ht="12.75">
      <c r="A30" s="152"/>
      <c r="B30" s="153"/>
      <c r="C30" s="228"/>
      <c r="D30" s="225"/>
      <c r="E30" s="226"/>
      <c r="F30" s="231"/>
      <c r="G30" s="227"/>
      <c r="H30" s="210"/>
      <c r="I30" s="50" t="s">
        <v>3</v>
      </c>
      <c r="J30" s="220">
        <v>0</v>
      </c>
      <c r="K30" s="82"/>
      <c r="L30" s="50"/>
      <c r="M30" s="220">
        <v>0</v>
      </c>
      <c r="N30" s="219"/>
      <c r="O30" s="182"/>
    </row>
    <row r="31" spans="1:15" ht="12.75">
      <c r="A31" s="152"/>
      <c r="B31" s="160"/>
      <c r="C31" s="367"/>
      <c r="D31" s="222"/>
      <c r="E31" s="221"/>
      <c r="F31" s="232"/>
      <c r="G31" s="80"/>
      <c r="H31" s="211"/>
      <c r="I31" s="229" t="s">
        <v>3</v>
      </c>
      <c r="J31" s="224">
        <v>0</v>
      </c>
      <c r="K31" s="37"/>
      <c r="L31" s="229"/>
      <c r="M31" s="224">
        <v>0</v>
      </c>
      <c r="N31" s="221"/>
      <c r="O31" s="204"/>
    </row>
    <row r="32" spans="1:15" ht="12.75">
      <c r="A32" s="152"/>
      <c r="B32" s="153"/>
      <c r="C32" s="228"/>
      <c r="D32" s="225"/>
      <c r="E32" s="226"/>
      <c r="F32" s="231"/>
      <c r="G32" s="227"/>
      <c r="H32" s="210"/>
      <c r="I32" s="50" t="s">
        <v>3</v>
      </c>
      <c r="J32" s="220">
        <v>0</v>
      </c>
      <c r="K32" s="82"/>
      <c r="L32" s="50"/>
      <c r="M32" s="220">
        <v>0</v>
      </c>
      <c r="N32" s="219"/>
      <c r="O32" s="182"/>
    </row>
    <row r="33" spans="1:15" ht="13.5" thickBot="1">
      <c r="A33" s="173"/>
      <c r="B33" s="174"/>
      <c r="C33" s="346"/>
      <c r="D33" s="62"/>
      <c r="E33" s="60"/>
      <c r="F33" s="347"/>
      <c r="G33" s="348"/>
      <c r="H33" s="390"/>
      <c r="I33" s="76" t="s">
        <v>3</v>
      </c>
      <c r="J33" s="150">
        <v>0</v>
      </c>
      <c r="K33" s="65"/>
      <c r="L33" s="76"/>
      <c r="M33" s="150">
        <v>0</v>
      </c>
      <c r="N33" s="60"/>
      <c r="O33" s="352"/>
    </row>
  </sheetData>
  <sheetProtection/>
  <mergeCells count="5">
    <mergeCell ref="A2:A3"/>
    <mergeCell ref="C2:C3"/>
    <mergeCell ref="E2:F3"/>
    <mergeCell ref="G2:G3"/>
    <mergeCell ref="N2:O3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7030A0"/>
  </sheetPr>
  <dimension ref="A1:O33"/>
  <sheetViews>
    <sheetView showZeros="0" view="pageBreakPreview" zoomScale="80" zoomScaleSheetLayoutView="80" zoomScalePageLayoutView="0" workbookViewId="0" topLeftCell="A1">
      <selection activeCell="L38" sqref="L38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776</v>
      </c>
      <c r="B1" s="3"/>
      <c r="C1" s="3"/>
      <c r="D1" s="4"/>
      <c r="E1" s="5"/>
      <c r="F1" s="6" t="s">
        <v>600</v>
      </c>
      <c r="G1" s="144"/>
      <c r="H1" s="205"/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ht="13.5" thickTop="1">
      <c r="A4" s="152"/>
      <c r="B4" s="153"/>
      <c r="C4" s="228"/>
      <c r="D4" s="225"/>
      <c r="E4" s="226"/>
      <c r="F4" s="231" t="s">
        <v>777</v>
      </c>
      <c r="G4" s="227"/>
      <c r="H4" s="210"/>
      <c r="I4" s="50" t="s">
        <v>3</v>
      </c>
      <c r="J4" s="220">
        <v>0</v>
      </c>
      <c r="K4" s="82"/>
      <c r="L4" s="50"/>
      <c r="M4" s="220">
        <v>0</v>
      </c>
      <c r="N4" s="219"/>
      <c r="O4" s="182"/>
    </row>
    <row r="5" spans="1:15" ht="12.75">
      <c r="A5" s="152"/>
      <c r="B5" s="160"/>
      <c r="C5" s="490" t="s">
        <v>778</v>
      </c>
      <c r="D5" s="222"/>
      <c r="E5" s="221"/>
      <c r="F5" s="232" t="s">
        <v>779</v>
      </c>
      <c r="G5" s="80" t="s">
        <v>219</v>
      </c>
      <c r="H5" s="211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3</v>
      </c>
    </row>
    <row r="6" spans="1:15" ht="12.75">
      <c r="A6" s="152"/>
      <c r="B6" s="153"/>
      <c r="C6" s="228"/>
      <c r="D6" s="225"/>
      <c r="E6" s="226"/>
      <c r="F6" s="231"/>
      <c r="G6" s="227"/>
      <c r="H6" s="210"/>
      <c r="I6" s="50" t="s">
        <v>3</v>
      </c>
      <c r="J6" s="354">
        <v>0</v>
      </c>
      <c r="K6" s="82"/>
      <c r="L6" s="50"/>
      <c r="M6" s="354">
        <v>0</v>
      </c>
      <c r="N6" s="219"/>
      <c r="O6" s="182"/>
    </row>
    <row r="7" spans="1:15" ht="18.75" customHeight="1">
      <c r="A7" s="152"/>
      <c r="B7" s="160"/>
      <c r="C7" s="370" t="s">
        <v>220</v>
      </c>
      <c r="D7" s="222"/>
      <c r="E7" s="221"/>
      <c r="F7" s="232"/>
      <c r="G7" s="80"/>
      <c r="H7" s="211"/>
      <c r="I7" s="229" t="s">
        <v>3</v>
      </c>
      <c r="J7" s="287">
        <v>0</v>
      </c>
      <c r="K7" s="37"/>
      <c r="L7" s="229"/>
      <c r="M7" s="287">
        <v>0</v>
      </c>
      <c r="N7" s="221"/>
      <c r="O7" s="204"/>
    </row>
    <row r="8" spans="1:15" ht="12.75">
      <c r="A8" s="218"/>
      <c r="B8" s="40"/>
      <c r="C8" s="228"/>
      <c r="D8" s="225"/>
      <c r="E8" s="226"/>
      <c r="F8" s="72"/>
      <c r="G8" s="227"/>
      <c r="H8" s="45"/>
      <c r="I8" s="50" t="s">
        <v>3</v>
      </c>
      <c r="J8" s="57">
        <v>0</v>
      </c>
      <c r="K8" s="45"/>
      <c r="L8" s="50" t="s">
        <v>3</v>
      </c>
      <c r="M8" s="57">
        <v>0</v>
      </c>
      <c r="N8" s="40"/>
      <c r="O8" s="83" t="s">
        <v>3</v>
      </c>
    </row>
    <row r="9" spans="1:15" ht="12.75">
      <c r="A9" s="218"/>
      <c r="B9" s="221"/>
      <c r="C9" s="510" t="s">
        <v>79</v>
      </c>
      <c r="D9" s="222"/>
      <c r="E9" s="221"/>
      <c r="F9" s="259"/>
      <c r="G9" s="36"/>
      <c r="H9" s="37"/>
      <c r="I9" s="229" t="s">
        <v>3</v>
      </c>
      <c r="J9" s="58">
        <v>0</v>
      </c>
      <c r="K9" s="37"/>
      <c r="L9" s="229" t="s">
        <v>3</v>
      </c>
      <c r="M9" s="58">
        <v>0</v>
      </c>
      <c r="N9" s="221"/>
      <c r="O9" s="230" t="s">
        <v>3</v>
      </c>
    </row>
    <row r="10" spans="1:15" ht="12.75">
      <c r="A10" s="351"/>
      <c r="B10" s="153"/>
      <c r="C10" s="187"/>
      <c r="D10" s="186"/>
      <c r="E10" s="391"/>
      <c r="F10" s="452"/>
      <c r="G10" s="203"/>
      <c r="H10" s="393"/>
      <c r="I10" s="502" t="s">
        <v>3</v>
      </c>
      <c r="J10" s="220">
        <v>0</v>
      </c>
      <c r="K10" s="395"/>
      <c r="L10" s="394"/>
      <c r="M10" s="220">
        <v>0</v>
      </c>
      <c r="N10" s="219"/>
      <c r="O10" s="182"/>
    </row>
    <row r="11" spans="1:15" ht="12.75">
      <c r="A11" s="351"/>
      <c r="B11" s="160"/>
      <c r="C11" s="439"/>
      <c r="D11" s="162"/>
      <c r="E11" s="163"/>
      <c r="F11" s="450"/>
      <c r="G11" s="80"/>
      <c r="H11" s="166"/>
      <c r="I11" s="442" t="s">
        <v>3</v>
      </c>
      <c r="J11" s="224">
        <v>0</v>
      </c>
      <c r="K11" s="37"/>
      <c r="L11" s="229"/>
      <c r="M11" s="224">
        <v>0</v>
      </c>
      <c r="N11" s="221"/>
      <c r="O11" s="230" t="s">
        <v>3</v>
      </c>
    </row>
    <row r="12" spans="1:15" ht="12.75">
      <c r="A12" s="152"/>
      <c r="B12" s="153"/>
      <c r="C12" s="228"/>
      <c r="D12" s="225"/>
      <c r="E12" s="226"/>
      <c r="F12" s="231"/>
      <c r="G12" s="227"/>
      <c r="H12" s="78"/>
      <c r="I12" s="50" t="s">
        <v>3</v>
      </c>
      <c r="J12" s="220">
        <v>0</v>
      </c>
      <c r="K12" s="82"/>
      <c r="L12" s="50"/>
      <c r="M12" s="220">
        <v>0</v>
      </c>
      <c r="N12" s="219"/>
      <c r="O12" s="182"/>
    </row>
    <row r="13" spans="1:15" ht="12.75">
      <c r="A13" s="152"/>
      <c r="B13" s="160"/>
      <c r="C13" s="490"/>
      <c r="D13" s="222"/>
      <c r="E13" s="221"/>
      <c r="F13" s="232"/>
      <c r="G13" s="80"/>
      <c r="H13" s="234"/>
      <c r="I13" s="229" t="s">
        <v>3</v>
      </c>
      <c r="J13" s="224">
        <v>0</v>
      </c>
      <c r="K13" s="37"/>
      <c r="L13" s="229"/>
      <c r="M13" s="224">
        <v>0</v>
      </c>
      <c r="N13" s="221"/>
      <c r="O13" s="204"/>
    </row>
    <row r="14" spans="1:15" ht="12.75">
      <c r="A14" s="152"/>
      <c r="B14" s="153"/>
      <c r="C14" s="228"/>
      <c r="D14" s="225"/>
      <c r="E14" s="226"/>
      <c r="F14" s="231"/>
      <c r="G14" s="227"/>
      <c r="H14" s="78"/>
      <c r="I14" s="50" t="s">
        <v>3</v>
      </c>
      <c r="J14" s="220">
        <v>0</v>
      </c>
      <c r="K14" s="82"/>
      <c r="L14" s="50"/>
      <c r="M14" s="220">
        <v>0</v>
      </c>
      <c r="N14" s="219"/>
      <c r="O14" s="182"/>
    </row>
    <row r="15" spans="1:15" ht="12.75">
      <c r="A15" s="152"/>
      <c r="B15" s="160"/>
      <c r="C15" s="490"/>
      <c r="D15" s="222"/>
      <c r="E15" s="221"/>
      <c r="F15" s="232"/>
      <c r="G15" s="80"/>
      <c r="H15" s="234"/>
      <c r="I15" s="229" t="s">
        <v>3</v>
      </c>
      <c r="J15" s="224">
        <v>0</v>
      </c>
      <c r="K15" s="37"/>
      <c r="L15" s="229"/>
      <c r="M15" s="224">
        <v>0</v>
      </c>
      <c r="N15" s="221"/>
      <c r="O15" s="204"/>
    </row>
    <row r="16" spans="1:15" ht="12.75">
      <c r="A16" s="152"/>
      <c r="B16" s="153"/>
      <c r="C16" s="228"/>
      <c r="D16" s="225"/>
      <c r="E16" s="226"/>
      <c r="F16" s="231"/>
      <c r="G16" s="227"/>
      <c r="H16" s="78"/>
      <c r="I16" s="50" t="s">
        <v>3</v>
      </c>
      <c r="J16" s="220">
        <v>0</v>
      </c>
      <c r="K16" s="82"/>
      <c r="L16" s="50"/>
      <c r="M16" s="220">
        <v>0</v>
      </c>
      <c r="N16" s="219"/>
      <c r="O16" s="182"/>
    </row>
    <row r="17" spans="1:15" ht="12.75">
      <c r="A17" s="152"/>
      <c r="B17" s="160"/>
      <c r="C17" s="490"/>
      <c r="D17" s="222"/>
      <c r="E17" s="221"/>
      <c r="F17" s="232"/>
      <c r="G17" s="80"/>
      <c r="H17" s="234"/>
      <c r="I17" s="229" t="s">
        <v>3</v>
      </c>
      <c r="J17" s="224">
        <v>0</v>
      </c>
      <c r="K17" s="37"/>
      <c r="L17" s="229"/>
      <c r="M17" s="224">
        <v>0</v>
      </c>
      <c r="N17" s="221"/>
      <c r="O17" s="204"/>
    </row>
    <row r="18" spans="1:15" ht="12.75">
      <c r="A18" s="152"/>
      <c r="B18" s="153"/>
      <c r="C18" s="228"/>
      <c r="D18" s="225"/>
      <c r="E18" s="226"/>
      <c r="F18" s="231"/>
      <c r="G18" s="227"/>
      <c r="H18" s="78"/>
      <c r="I18" s="50" t="s">
        <v>3</v>
      </c>
      <c r="J18" s="220">
        <v>0</v>
      </c>
      <c r="K18" s="82"/>
      <c r="L18" s="50"/>
      <c r="M18" s="220">
        <v>0</v>
      </c>
      <c r="N18" s="219"/>
      <c r="O18" s="182"/>
    </row>
    <row r="19" spans="1:15" ht="12.75">
      <c r="A19" s="152"/>
      <c r="B19" s="160"/>
      <c r="C19" s="490"/>
      <c r="D19" s="222"/>
      <c r="E19" s="221"/>
      <c r="F19" s="232"/>
      <c r="G19" s="80"/>
      <c r="H19" s="234"/>
      <c r="I19" s="229" t="s">
        <v>3</v>
      </c>
      <c r="J19" s="224">
        <v>0</v>
      </c>
      <c r="K19" s="37"/>
      <c r="L19" s="229"/>
      <c r="M19" s="224">
        <v>0</v>
      </c>
      <c r="N19" s="221"/>
      <c r="O19" s="204"/>
    </row>
    <row r="20" spans="1:15" ht="12.75">
      <c r="A20" s="152"/>
      <c r="B20" s="153"/>
      <c r="C20" s="228"/>
      <c r="D20" s="225"/>
      <c r="E20" s="226"/>
      <c r="F20" s="231"/>
      <c r="G20" s="227"/>
      <c r="H20" s="78"/>
      <c r="I20" s="50" t="s">
        <v>3</v>
      </c>
      <c r="J20" s="220">
        <v>0</v>
      </c>
      <c r="K20" s="82"/>
      <c r="L20" s="50"/>
      <c r="M20" s="220">
        <v>0</v>
      </c>
      <c r="N20" s="219"/>
      <c r="O20" s="182"/>
    </row>
    <row r="21" spans="1:15" ht="12.75">
      <c r="A21" s="152"/>
      <c r="B21" s="160"/>
      <c r="C21" s="490"/>
      <c r="D21" s="222"/>
      <c r="E21" s="221"/>
      <c r="F21" s="232"/>
      <c r="G21" s="80"/>
      <c r="H21" s="234"/>
      <c r="I21" s="229" t="s">
        <v>3</v>
      </c>
      <c r="J21" s="224">
        <v>0</v>
      </c>
      <c r="K21" s="37"/>
      <c r="L21" s="229"/>
      <c r="M21" s="224">
        <v>0</v>
      </c>
      <c r="N21" s="221"/>
      <c r="O21" s="204"/>
    </row>
    <row r="22" spans="1:15" ht="12.75">
      <c r="A22" s="152"/>
      <c r="B22" s="153"/>
      <c r="C22" s="228"/>
      <c r="D22" s="225"/>
      <c r="E22" s="226"/>
      <c r="F22" s="231"/>
      <c r="G22" s="227"/>
      <c r="H22" s="78"/>
      <c r="I22" s="50" t="s">
        <v>3</v>
      </c>
      <c r="J22" s="220">
        <v>0</v>
      </c>
      <c r="K22" s="82"/>
      <c r="L22" s="50"/>
      <c r="M22" s="220">
        <v>0</v>
      </c>
      <c r="N22" s="219"/>
      <c r="O22" s="182"/>
    </row>
    <row r="23" spans="1:15" ht="12.75">
      <c r="A23" s="152"/>
      <c r="B23" s="160"/>
      <c r="C23" s="490"/>
      <c r="D23" s="222"/>
      <c r="E23" s="221"/>
      <c r="F23" s="232"/>
      <c r="G23" s="80"/>
      <c r="H23" s="234"/>
      <c r="I23" s="229" t="s">
        <v>3</v>
      </c>
      <c r="J23" s="224">
        <v>0</v>
      </c>
      <c r="K23" s="37"/>
      <c r="L23" s="229"/>
      <c r="M23" s="224">
        <v>0</v>
      </c>
      <c r="N23" s="221"/>
      <c r="O23" s="204"/>
    </row>
    <row r="24" spans="1:15" ht="12.75">
      <c r="A24" s="152"/>
      <c r="B24" s="153"/>
      <c r="C24" s="228"/>
      <c r="D24" s="225"/>
      <c r="E24" s="226"/>
      <c r="F24" s="231"/>
      <c r="G24" s="227"/>
      <c r="H24" s="78"/>
      <c r="I24" s="50" t="s">
        <v>3</v>
      </c>
      <c r="J24" s="220">
        <v>0</v>
      </c>
      <c r="K24" s="82"/>
      <c r="L24" s="50"/>
      <c r="M24" s="220">
        <v>0</v>
      </c>
      <c r="N24" s="219"/>
      <c r="O24" s="182"/>
    </row>
    <row r="25" spans="1:15" ht="12.75">
      <c r="A25" s="152"/>
      <c r="B25" s="160"/>
      <c r="C25" s="490"/>
      <c r="D25" s="222"/>
      <c r="E25" s="221"/>
      <c r="F25" s="232"/>
      <c r="G25" s="80"/>
      <c r="H25" s="234"/>
      <c r="I25" s="229" t="s">
        <v>3</v>
      </c>
      <c r="J25" s="224">
        <v>0</v>
      </c>
      <c r="K25" s="37"/>
      <c r="L25" s="229"/>
      <c r="M25" s="224">
        <v>0</v>
      </c>
      <c r="N25" s="221"/>
      <c r="O25" s="204"/>
    </row>
    <row r="26" spans="1:15" ht="12.75">
      <c r="A26" s="152"/>
      <c r="B26" s="153"/>
      <c r="C26" s="228"/>
      <c r="D26" s="225"/>
      <c r="E26" s="226"/>
      <c r="F26" s="231"/>
      <c r="G26" s="227"/>
      <c r="H26" s="210"/>
      <c r="I26" s="50" t="s">
        <v>3</v>
      </c>
      <c r="J26" s="220">
        <v>0</v>
      </c>
      <c r="K26" s="82"/>
      <c r="L26" s="50"/>
      <c r="M26" s="220">
        <v>0</v>
      </c>
      <c r="N26" s="219"/>
      <c r="O26" s="182"/>
    </row>
    <row r="27" spans="1:15" ht="12.75">
      <c r="A27" s="152"/>
      <c r="B27" s="160"/>
      <c r="C27" s="490"/>
      <c r="D27" s="222"/>
      <c r="E27" s="221"/>
      <c r="F27" s="232"/>
      <c r="G27" s="80"/>
      <c r="H27" s="211"/>
      <c r="I27" s="229" t="s">
        <v>3</v>
      </c>
      <c r="J27" s="224">
        <v>0</v>
      </c>
      <c r="K27" s="37"/>
      <c r="L27" s="229"/>
      <c r="M27" s="224">
        <v>0</v>
      </c>
      <c r="N27" s="221"/>
      <c r="O27" s="204"/>
    </row>
    <row r="28" spans="1:15" ht="12.75">
      <c r="A28" s="152"/>
      <c r="B28" s="153"/>
      <c r="C28" s="228"/>
      <c r="D28" s="225"/>
      <c r="E28" s="226"/>
      <c r="F28" s="231"/>
      <c r="G28" s="227"/>
      <c r="H28" s="78"/>
      <c r="I28" s="50" t="s">
        <v>3</v>
      </c>
      <c r="J28" s="220">
        <v>0</v>
      </c>
      <c r="K28" s="82"/>
      <c r="L28" s="50"/>
      <c r="M28" s="220">
        <v>0</v>
      </c>
      <c r="N28" s="219"/>
      <c r="O28" s="182"/>
    </row>
    <row r="29" spans="1:15" ht="12.75">
      <c r="A29" s="152"/>
      <c r="B29" s="160"/>
      <c r="C29" s="490"/>
      <c r="D29" s="222"/>
      <c r="E29" s="221"/>
      <c r="F29" s="232"/>
      <c r="G29" s="80"/>
      <c r="H29" s="234"/>
      <c r="I29" s="229" t="s">
        <v>3</v>
      </c>
      <c r="J29" s="224">
        <v>0</v>
      </c>
      <c r="K29" s="37"/>
      <c r="L29" s="229"/>
      <c r="M29" s="224">
        <v>0</v>
      </c>
      <c r="N29" s="221"/>
      <c r="O29" s="204"/>
    </row>
    <row r="30" spans="1:15" ht="12.75">
      <c r="A30" s="152"/>
      <c r="B30" s="153"/>
      <c r="C30" s="228"/>
      <c r="D30" s="225"/>
      <c r="E30" s="226"/>
      <c r="F30" s="231"/>
      <c r="G30" s="227"/>
      <c r="H30" s="210"/>
      <c r="I30" s="50" t="s">
        <v>3</v>
      </c>
      <c r="J30" s="220">
        <v>0</v>
      </c>
      <c r="K30" s="82"/>
      <c r="L30" s="50"/>
      <c r="M30" s="220">
        <v>0</v>
      </c>
      <c r="N30" s="219"/>
      <c r="O30" s="182"/>
    </row>
    <row r="31" spans="1:15" ht="12.75">
      <c r="A31" s="152"/>
      <c r="B31" s="160"/>
      <c r="C31" s="490"/>
      <c r="D31" s="222"/>
      <c r="E31" s="221"/>
      <c r="F31" s="232"/>
      <c r="G31" s="80"/>
      <c r="H31" s="211"/>
      <c r="I31" s="229" t="s">
        <v>3</v>
      </c>
      <c r="J31" s="224">
        <v>0</v>
      </c>
      <c r="K31" s="37"/>
      <c r="L31" s="229"/>
      <c r="M31" s="224">
        <v>0</v>
      </c>
      <c r="N31" s="221"/>
      <c r="O31" s="204"/>
    </row>
    <row r="32" spans="1:15" ht="12.75">
      <c r="A32" s="152"/>
      <c r="B32" s="153"/>
      <c r="C32" s="228"/>
      <c r="D32" s="225"/>
      <c r="E32" s="226"/>
      <c r="F32" s="231"/>
      <c r="G32" s="227"/>
      <c r="H32" s="210"/>
      <c r="I32" s="50" t="s">
        <v>3</v>
      </c>
      <c r="J32" s="220">
        <v>0</v>
      </c>
      <c r="K32" s="82"/>
      <c r="L32" s="50"/>
      <c r="M32" s="220">
        <v>0</v>
      </c>
      <c r="N32" s="219"/>
      <c r="O32" s="182"/>
    </row>
    <row r="33" spans="1:15" ht="13.5" thickBot="1">
      <c r="A33" s="173"/>
      <c r="B33" s="174"/>
      <c r="C33" s="346"/>
      <c r="D33" s="62"/>
      <c r="E33" s="60"/>
      <c r="F33" s="347"/>
      <c r="G33" s="348"/>
      <c r="H33" s="390"/>
      <c r="I33" s="76" t="s">
        <v>3</v>
      </c>
      <c r="J33" s="150">
        <v>0</v>
      </c>
      <c r="K33" s="65"/>
      <c r="L33" s="76"/>
      <c r="M33" s="150">
        <v>0</v>
      </c>
      <c r="N33" s="60"/>
      <c r="O33" s="352"/>
    </row>
  </sheetData>
  <sheetProtection/>
  <mergeCells count="5">
    <mergeCell ref="A2:A3"/>
    <mergeCell ref="C2:C3"/>
    <mergeCell ref="E2:F3"/>
    <mergeCell ref="G2:G3"/>
    <mergeCell ref="N2:O3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Q20"/>
  <sheetViews>
    <sheetView view="pageBreakPreview" zoomScale="60" zoomScalePageLayoutView="0" workbookViewId="0" topLeftCell="A1">
      <selection activeCell="T22" sqref="T22"/>
    </sheetView>
  </sheetViews>
  <sheetFormatPr defaultColWidth="9" defaultRowHeight="14.25"/>
  <cols>
    <col min="1" max="1" width="4.69921875" style="563" customWidth="1"/>
    <col min="2" max="7" width="9" style="563" customWidth="1"/>
    <col min="8" max="8" width="13.296875" style="563" customWidth="1"/>
    <col min="9" max="14" width="9" style="563" customWidth="1"/>
    <col min="15" max="15" width="4.69921875" style="563" customWidth="1"/>
    <col min="16" max="16384" width="9" style="563" customWidth="1"/>
  </cols>
  <sheetData>
    <row r="1" spans="1:15" ht="23.25">
      <c r="A1" s="560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2"/>
    </row>
    <row r="2" spans="1:15" ht="23.25">
      <c r="A2" s="564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6"/>
    </row>
    <row r="3" spans="1:15" ht="23.25">
      <c r="A3" s="564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6"/>
    </row>
    <row r="4" spans="1:15" ht="23.25">
      <c r="A4" s="564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6"/>
    </row>
    <row r="5" spans="1:15" ht="25.5">
      <c r="A5" s="564"/>
      <c r="B5" s="565"/>
      <c r="C5" s="567"/>
      <c r="D5" s="819"/>
      <c r="E5" s="819"/>
      <c r="F5" s="819"/>
      <c r="G5" s="819"/>
      <c r="H5" s="819"/>
      <c r="I5" s="819"/>
      <c r="J5" s="819"/>
      <c r="K5" s="819"/>
      <c r="L5" s="819"/>
      <c r="M5" s="565"/>
      <c r="N5" s="565"/>
      <c r="O5" s="566"/>
    </row>
    <row r="6" spans="1:15" ht="28.5" customHeight="1">
      <c r="A6" s="564"/>
      <c r="B6" s="568"/>
      <c r="C6" s="568"/>
      <c r="D6" s="819" t="s">
        <v>780</v>
      </c>
      <c r="E6" s="819"/>
      <c r="F6" s="819"/>
      <c r="G6" s="819"/>
      <c r="H6" s="819"/>
      <c r="I6" s="819"/>
      <c r="J6" s="819"/>
      <c r="K6" s="819"/>
      <c r="L6" s="819"/>
      <c r="M6" s="568"/>
      <c r="N6" s="568"/>
      <c r="O6" s="566"/>
    </row>
    <row r="7" spans="1:15" ht="28.5" customHeight="1">
      <c r="A7" s="564"/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6"/>
    </row>
    <row r="8" spans="1:15" ht="28.5" customHeight="1">
      <c r="A8" s="564"/>
      <c r="B8" s="820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566"/>
    </row>
    <row r="9" spans="1:15" ht="27.75">
      <c r="A9" s="564"/>
      <c r="B9" s="565"/>
      <c r="C9" s="565"/>
      <c r="D9" s="565"/>
      <c r="E9" s="569"/>
      <c r="F9" s="569"/>
      <c r="G9" s="569"/>
      <c r="H9" s="569"/>
      <c r="I9" s="569"/>
      <c r="J9" s="569"/>
      <c r="K9" s="569"/>
      <c r="L9" s="565"/>
      <c r="M9" s="565"/>
      <c r="N9" s="565"/>
      <c r="O9" s="566"/>
    </row>
    <row r="10" spans="1:15" ht="27.75">
      <c r="A10" s="564"/>
      <c r="B10" s="565"/>
      <c r="C10" s="565"/>
      <c r="D10" s="565"/>
      <c r="E10" s="569"/>
      <c r="F10" s="569"/>
      <c r="G10" s="569"/>
      <c r="H10" s="569"/>
      <c r="I10" s="569"/>
      <c r="J10" s="569"/>
      <c r="K10" s="569"/>
      <c r="L10" s="565"/>
      <c r="M10" s="565"/>
      <c r="N10" s="565"/>
      <c r="O10" s="566"/>
    </row>
    <row r="11" spans="1:15" ht="27.75">
      <c r="A11" s="564"/>
      <c r="B11" s="565"/>
      <c r="C11" s="565"/>
      <c r="D11" s="565"/>
      <c r="E11" s="822" t="s">
        <v>781</v>
      </c>
      <c r="F11" s="822"/>
      <c r="G11" s="822"/>
      <c r="H11" s="822"/>
      <c r="I11" s="822"/>
      <c r="J11" s="822"/>
      <c r="K11" s="822"/>
      <c r="L11" s="565"/>
      <c r="M11" s="565"/>
      <c r="N11" s="565"/>
      <c r="O11" s="566"/>
    </row>
    <row r="12" spans="1:15" ht="23.25">
      <c r="A12" s="564"/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6"/>
    </row>
    <row r="13" spans="1:15" ht="23.25">
      <c r="A13" s="564"/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6"/>
    </row>
    <row r="14" spans="1:15" ht="23.25">
      <c r="A14" s="564"/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6"/>
    </row>
    <row r="15" spans="1:15" ht="23.25">
      <c r="A15" s="564"/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6"/>
    </row>
    <row r="16" spans="1:15" ht="23.25">
      <c r="A16" s="564"/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6"/>
    </row>
    <row r="17" spans="1:15" ht="23.25">
      <c r="A17" s="564"/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6"/>
    </row>
    <row r="18" spans="1:15" ht="23.25">
      <c r="A18" s="564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6"/>
    </row>
    <row r="19" spans="1:17" ht="24" customHeight="1">
      <c r="A19" s="564"/>
      <c r="B19" s="565"/>
      <c r="C19" s="565"/>
      <c r="D19" s="565"/>
      <c r="E19" s="565"/>
      <c r="F19" s="570"/>
      <c r="G19" s="570"/>
      <c r="H19" s="571"/>
      <c r="I19" s="570"/>
      <c r="J19" s="570"/>
      <c r="K19" s="565"/>
      <c r="L19" s="565"/>
      <c r="M19" s="565"/>
      <c r="N19" s="565"/>
      <c r="O19" s="566"/>
      <c r="Q19" s="572"/>
    </row>
    <row r="20" spans="1:15" ht="23.25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5"/>
    </row>
  </sheetData>
  <sheetProtection/>
  <mergeCells count="4">
    <mergeCell ref="D5:L5"/>
    <mergeCell ref="D6:L6"/>
    <mergeCell ref="B8:N8"/>
    <mergeCell ref="E11:K11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8"/>
  </sheetPr>
  <dimension ref="A1:M175"/>
  <sheetViews>
    <sheetView showZeros="0" view="pageBreakPreview" zoomScaleSheetLayoutView="100" zoomScalePageLayoutView="0" workbookViewId="0" topLeftCell="A1">
      <selection activeCell="J22" sqref="J22"/>
    </sheetView>
  </sheetViews>
  <sheetFormatPr defaultColWidth="8.796875" defaultRowHeight="14.25"/>
  <cols>
    <col min="1" max="1" width="5.69921875" style="578" customWidth="1"/>
    <col min="2" max="2" width="4.69921875" style="578" customWidth="1"/>
    <col min="3" max="3" width="1.69921875" style="578" customWidth="1"/>
    <col min="4" max="4" width="24.69921875" style="578" customWidth="1"/>
    <col min="5" max="6" width="1.69921875" style="578" customWidth="1"/>
    <col min="7" max="7" width="28.69921875" style="578" customWidth="1"/>
    <col min="8" max="8" width="6.69921875" style="578" customWidth="1"/>
    <col min="9" max="9" width="16.69921875" style="578" customWidth="1"/>
    <col min="10" max="10" width="1.69921875" style="578" customWidth="1"/>
    <col min="11" max="11" width="10.69921875" style="578" customWidth="1"/>
    <col min="12" max="12" width="31.69921875" style="578" customWidth="1"/>
    <col min="13" max="13" width="23" style="578" customWidth="1"/>
    <col min="14" max="246" width="8.8984375" style="578" customWidth="1"/>
    <col min="247" max="247" width="5.69921875" style="578" customWidth="1"/>
    <col min="248" max="248" width="4.69921875" style="578" customWidth="1"/>
    <col min="249" max="249" width="1.69921875" style="578" customWidth="1"/>
    <col min="250" max="250" width="24.69921875" style="578" customWidth="1"/>
    <col min="251" max="252" width="1.69921875" style="578" customWidth="1"/>
    <col min="253" max="253" width="28.69921875" style="578" customWidth="1"/>
    <col min="254" max="254" width="6.69921875" style="578" customWidth="1"/>
    <col min="255" max="255" width="16.69921875" style="578" customWidth="1"/>
    <col min="256" max="16384" width="1.69921875" style="578" customWidth="1"/>
  </cols>
  <sheetData>
    <row r="1" spans="1:12" ht="21">
      <c r="A1" s="576" t="s">
        <v>782</v>
      </c>
      <c r="B1" s="576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3" ht="21" thickBot="1">
      <c r="A2" s="579"/>
      <c r="M2" s="580"/>
    </row>
    <row r="3" spans="1:13" ht="18.75">
      <c r="A3" s="829" t="s">
        <v>783</v>
      </c>
      <c r="B3" s="830"/>
      <c r="C3" s="581"/>
      <c r="D3" s="833" t="s">
        <v>784</v>
      </c>
      <c r="E3" s="582"/>
      <c r="F3" s="823" t="s">
        <v>785</v>
      </c>
      <c r="G3" s="830"/>
      <c r="H3" s="835" t="s">
        <v>22</v>
      </c>
      <c r="I3" s="837" t="s">
        <v>25</v>
      </c>
      <c r="J3" s="823" t="s">
        <v>786</v>
      </c>
      <c r="K3" s="824"/>
      <c r="L3" s="825"/>
      <c r="M3" s="583"/>
    </row>
    <row r="4" spans="1:13" ht="18.75">
      <c r="A4" s="831"/>
      <c r="B4" s="832"/>
      <c r="C4" s="584"/>
      <c r="D4" s="834"/>
      <c r="E4" s="585"/>
      <c r="F4" s="826"/>
      <c r="G4" s="832"/>
      <c r="H4" s="836"/>
      <c r="I4" s="838"/>
      <c r="J4" s="826"/>
      <c r="K4" s="827"/>
      <c r="L4" s="828"/>
      <c r="M4" s="583"/>
    </row>
    <row r="5" spans="1:13" ht="14.25">
      <c r="A5" s="586"/>
      <c r="B5" s="587"/>
      <c r="C5" s="588"/>
      <c r="D5" s="589"/>
      <c r="E5" s="590"/>
      <c r="F5" s="591"/>
      <c r="G5" s="592">
        <v>0</v>
      </c>
      <c r="H5" s="593"/>
      <c r="I5" s="594" t="s">
        <v>3</v>
      </c>
      <c r="J5" s="594"/>
      <c r="K5" s="595" t="s">
        <v>3</v>
      </c>
      <c r="L5" s="596"/>
      <c r="M5" s="597"/>
    </row>
    <row r="6" spans="1:13" ht="14.25">
      <c r="A6" s="598" t="s">
        <v>787</v>
      </c>
      <c r="B6" s="599">
        <v>12</v>
      </c>
      <c r="C6" s="584"/>
      <c r="D6" s="600" t="s">
        <v>788</v>
      </c>
      <c r="E6" s="585"/>
      <c r="F6" s="601"/>
      <c r="G6" s="602" t="s">
        <v>789</v>
      </c>
      <c r="H6" s="603" t="s">
        <v>790</v>
      </c>
      <c r="I6" s="604" t="s">
        <v>3</v>
      </c>
      <c r="J6" s="604"/>
      <c r="K6" s="605" t="s">
        <v>3</v>
      </c>
      <c r="L6" s="606"/>
      <c r="M6" s="597"/>
    </row>
    <row r="7" spans="1:13" ht="14.25">
      <c r="A7" s="586"/>
      <c r="B7" s="587"/>
      <c r="C7" s="588"/>
      <c r="D7" s="589"/>
      <c r="E7" s="590"/>
      <c r="F7" s="591"/>
      <c r="G7" s="592" t="s">
        <v>791</v>
      </c>
      <c r="H7" s="593"/>
      <c r="I7" s="594" t="s">
        <v>3</v>
      </c>
      <c r="J7" s="594"/>
      <c r="K7" s="595" t="s">
        <v>3</v>
      </c>
      <c r="L7" s="596"/>
      <c r="M7" s="597"/>
    </row>
    <row r="8" spans="1:13" ht="14.25">
      <c r="A8" s="598" t="s">
        <v>787</v>
      </c>
      <c r="B8" s="599">
        <v>36</v>
      </c>
      <c r="C8" s="584"/>
      <c r="D8" s="600" t="s">
        <v>792</v>
      </c>
      <c r="E8" s="585"/>
      <c r="F8" s="601"/>
      <c r="G8" s="602" t="s">
        <v>793</v>
      </c>
      <c r="H8" s="603" t="s">
        <v>790</v>
      </c>
      <c r="I8" s="604" t="s">
        <v>3</v>
      </c>
      <c r="J8" s="604"/>
      <c r="K8" s="605" t="s">
        <v>3</v>
      </c>
      <c r="L8" s="606"/>
      <c r="M8" s="597"/>
    </row>
    <row r="9" spans="1:13" ht="14.25">
      <c r="A9" s="586"/>
      <c r="B9" s="587"/>
      <c r="C9" s="588"/>
      <c r="D9" s="589"/>
      <c r="E9" s="590"/>
      <c r="F9" s="591"/>
      <c r="G9" s="592" t="s">
        <v>794</v>
      </c>
      <c r="H9" s="593"/>
      <c r="I9" s="594" t="s">
        <v>3</v>
      </c>
      <c r="J9" s="594"/>
      <c r="K9" s="595" t="s">
        <v>3</v>
      </c>
      <c r="L9" s="596"/>
      <c r="M9" s="597"/>
    </row>
    <row r="10" spans="1:13" ht="14.25">
      <c r="A10" s="598" t="s">
        <v>787</v>
      </c>
      <c r="B10" s="599">
        <v>40</v>
      </c>
      <c r="C10" s="584"/>
      <c r="D10" s="600" t="s">
        <v>795</v>
      </c>
      <c r="E10" s="585"/>
      <c r="F10" s="601"/>
      <c r="G10" s="602" t="s">
        <v>796</v>
      </c>
      <c r="H10" s="603" t="s">
        <v>8</v>
      </c>
      <c r="I10" s="604" t="s">
        <v>3</v>
      </c>
      <c r="J10" s="604"/>
      <c r="K10" s="605" t="s">
        <v>3</v>
      </c>
      <c r="L10" s="606"/>
      <c r="M10" s="597"/>
    </row>
    <row r="11" spans="1:13" ht="14.25">
      <c r="A11" s="586"/>
      <c r="B11" s="587"/>
      <c r="C11" s="588"/>
      <c r="D11" s="589"/>
      <c r="E11" s="590"/>
      <c r="F11" s="591"/>
      <c r="G11" s="592" t="s">
        <v>107</v>
      </c>
      <c r="H11" s="593"/>
      <c r="I11" s="594" t="s">
        <v>3</v>
      </c>
      <c r="J11" s="594"/>
      <c r="K11" s="595" t="s">
        <v>3</v>
      </c>
      <c r="L11" s="596"/>
      <c r="M11" s="597"/>
    </row>
    <row r="12" spans="1:13" ht="14.25">
      <c r="A12" s="598" t="s">
        <v>787</v>
      </c>
      <c r="B12" s="599">
        <v>47</v>
      </c>
      <c r="C12" s="584"/>
      <c r="D12" s="600" t="s">
        <v>797</v>
      </c>
      <c r="E12" s="585"/>
      <c r="F12" s="601"/>
      <c r="G12" s="602" t="s">
        <v>798</v>
      </c>
      <c r="H12" s="603" t="s">
        <v>8</v>
      </c>
      <c r="I12" s="604" t="s">
        <v>3</v>
      </c>
      <c r="J12" s="604"/>
      <c r="K12" s="605" t="s">
        <v>3</v>
      </c>
      <c r="L12" s="606"/>
      <c r="M12" s="597"/>
    </row>
    <row r="13" spans="1:13" ht="14.25">
      <c r="A13" s="586"/>
      <c r="B13" s="587"/>
      <c r="C13" s="588"/>
      <c r="D13" s="589"/>
      <c r="E13" s="590"/>
      <c r="F13" s="591"/>
      <c r="G13" s="592" t="s">
        <v>107</v>
      </c>
      <c r="H13" s="593"/>
      <c r="I13" s="594" t="s">
        <v>3</v>
      </c>
      <c r="J13" s="594"/>
      <c r="K13" s="595" t="s">
        <v>3</v>
      </c>
      <c r="L13" s="596"/>
      <c r="M13" s="597"/>
    </row>
    <row r="14" spans="1:13" ht="14.25">
      <c r="A14" s="598" t="s">
        <v>787</v>
      </c>
      <c r="B14" s="599">
        <v>48</v>
      </c>
      <c r="C14" s="584"/>
      <c r="D14" s="600" t="s">
        <v>799</v>
      </c>
      <c r="E14" s="585"/>
      <c r="F14" s="601"/>
      <c r="G14" s="602" t="s">
        <v>800</v>
      </c>
      <c r="H14" s="603" t="s">
        <v>8</v>
      </c>
      <c r="I14" s="604" t="s">
        <v>3</v>
      </c>
      <c r="J14" s="604"/>
      <c r="K14" s="605" t="s">
        <v>3</v>
      </c>
      <c r="L14" s="606"/>
      <c r="M14" s="597"/>
    </row>
    <row r="15" spans="1:13" ht="14.25">
      <c r="A15" s="586"/>
      <c r="B15" s="587"/>
      <c r="C15" s="588"/>
      <c r="D15" s="589"/>
      <c r="E15" s="590"/>
      <c r="F15" s="591"/>
      <c r="G15" s="592" t="s">
        <v>48</v>
      </c>
      <c r="H15" s="593"/>
      <c r="I15" s="594" t="s">
        <v>3</v>
      </c>
      <c r="J15" s="594"/>
      <c r="K15" s="595" t="s">
        <v>3</v>
      </c>
      <c r="L15" s="596"/>
      <c r="M15" s="597"/>
    </row>
    <row r="16" spans="1:13" ht="14.25">
      <c r="A16" s="598" t="s">
        <v>787</v>
      </c>
      <c r="B16" s="599">
        <v>63</v>
      </c>
      <c r="C16" s="584"/>
      <c r="D16" s="600" t="s">
        <v>801</v>
      </c>
      <c r="E16" s="585"/>
      <c r="F16" s="601"/>
      <c r="G16" s="602" t="s">
        <v>802</v>
      </c>
      <c r="H16" s="603" t="s">
        <v>8</v>
      </c>
      <c r="I16" s="604" t="s">
        <v>3</v>
      </c>
      <c r="J16" s="604"/>
      <c r="K16" s="605" t="s">
        <v>3</v>
      </c>
      <c r="L16" s="606"/>
      <c r="M16" s="597"/>
    </row>
    <row r="17" spans="1:13" ht="14.25">
      <c r="A17" s="586"/>
      <c r="B17" s="587"/>
      <c r="C17" s="588"/>
      <c r="D17" s="589"/>
      <c r="E17" s="590"/>
      <c r="F17" s="591"/>
      <c r="G17" s="592" t="s">
        <v>803</v>
      </c>
      <c r="H17" s="593"/>
      <c r="I17" s="594" t="s">
        <v>3</v>
      </c>
      <c r="J17" s="594"/>
      <c r="K17" s="595" t="s">
        <v>3</v>
      </c>
      <c r="L17" s="596"/>
      <c r="M17" s="597"/>
    </row>
    <row r="18" spans="1:13" ht="14.25">
      <c r="A18" s="598" t="s">
        <v>787</v>
      </c>
      <c r="B18" s="599">
        <v>75</v>
      </c>
      <c r="C18" s="584"/>
      <c r="D18" s="600" t="s">
        <v>792</v>
      </c>
      <c r="E18" s="585"/>
      <c r="F18" s="601"/>
      <c r="G18" s="602" t="s">
        <v>804</v>
      </c>
      <c r="H18" s="603" t="s">
        <v>790</v>
      </c>
      <c r="I18" s="604" t="s">
        <v>3</v>
      </c>
      <c r="J18" s="604"/>
      <c r="K18" s="605" t="s">
        <v>3</v>
      </c>
      <c r="L18" s="606"/>
      <c r="M18" s="597"/>
    </row>
    <row r="19" spans="1:13" ht="14.25">
      <c r="A19" s="586"/>
      <c r="B19" s="587"/>
      <c r="C19" s="588"/>
      <c r="D19" s="589"/>
      <c r="E19" s="590"/>
      <c r="F19" s="591"/>
      <c r="G19" s="592" t="s">
        <v>35</v>
      </c>
      <c r="H19" s="593"/>
      <c r="I19" s="594" t="s">
        <v>3</v>
      </c>
      <c r="J19" s="594"/>
      <c r="K19" s="595" t="s">
        <v>3</v>
      </c>
      <c r="L19" s="596"/>
      <c r="M19" s="597"/>
    </row>
    <row r="20" spans="1:13" ht="14.25">
      <c r="A20" s="598" t="s">
        <v>805</v>
      </c>
      <c r="B20" s="599">
        <v>4</v>
      </c>
      <c r="C20" s="584"/>
      <c r="D20" s="600" t="s">
        <v>34</v>
      </c>
      <c r="E20" s="585"/>
      <c r="F20" s="601"/>
      <c r="G20" s="602" t="s">
        <v>70</v>
      </c>
      <c r="H20" s="603" t="s">
        <v>69</v>
      </c>
      <c r="I20" s="604" t="s">
        <v>3</v>
      </c>
      <c r="J20" s="604"/>
      <c r="K20" s="605" t="s">
        <v>3</v>
      </c>
      <c r="L20" s="606"/>
      <c r="M20" s="597"/>
    </row>
    <row r="21" spans="1:13" ht="14.25">
      <c r="A21" s="586"/>
      <c r="B21" s="587"/>
      <c r="C21" s="588"/>
      <c r="D21" s="589"/>
      <c r="E21" s="590"/>
      <c r="F21" s="591"/>
      <c r="G21" s="592">
        <v>0</v>
      </c>
      <c r="H21" s="593"/>
      <c r="I21" s="594" t="s">
        <v>3</v>
      </c>
      <c r="J21" s="594"/>
      <c r="K21" s="595" t="s">
        <v>3</v>
      </c>
      <c r="L21" s="596"/>
      <c r="M21" s="597"/>
    </row>
    <row r="22" spans="1:13" ht="14.25">
      <c r="A22" s="598" t="s">
        <v>805</v>
      </c>
      <c r="B22" s="599">
        <v>22</v>
      </c>
      <c r="C22" s="584"/>
      <c r="D22" s="600" t="s">
        <v>806</v>
      </c>
      <c r="E22" s="585"/>
      <c r="F22" s="601"/>
      <c r="G22" s="602" t="s">
        <v>807</v>
      </c>
      <c r="H22" s="603" t="s">
        <v>69</v>
      </c>
      <c r="I22" s="604" t="s">
        <v>3</v>
      </c>
      <c r="J22" s="604"/>
      <c r="K22" s="605" t="s">
        <v>3</v>
      </c>
      <c r="L22" s="606"/>
      <c r="M22" s="597"/>
    </row>
    <row r="23" spans="1:13" ht="14.25">
      <c r="A23" s="586"/>
      <c r="B23" s="587"/>
      <c r="C23" s="588"/>
      <c r="D23" s="589"/>
      <c r="E23" s="590"/>
      <c r="F23" s="591"/>
      <c r="G23" s="592">
        <v>0</v>
      </c>
      <c r="H23" s="593"/>
      <c r="I23" s="594" t="s">
        <v>3</v>
      </c>
      <c r="J23" s="594"/>
      <c r="K23" s="595" t="s">
        <v>3</v>
      </c>
      <c r="L23" s="596"/>
      <c r="M23" s="597"/>
    </row>
    <row r="24" spans="1:13" ht="14.25">
      <c r="A24" s="598" t="s">
        <v>805</v>
      </c>
      <c r="B24" s="599">
        <v>32</v>
      </c>
      <c r="C24" s="584"/>
      <c r="D24" s="600" t="s">
        <v>129</v>
      </c>
      <c r="E24" s="585"/>
      <c r="F24" s="601"/>
      <c r="G24" s="602" t="s">
        <v>71</v>
      </c>
      <c r="H24" s="603" t="s">
        <v>69</v>
      </c>
      <c r="I24" s="604" t="s">
        <v>3</v>
      </c>
      <c r="J24" s="604"/>
      <c r="K24" s="605" t="s">
        <v>3</v>
      </c>
      <c r="L24" s="606"/>
      <c r="M24" s="597"/>
    </row>
    <row r="25" spans="1:13" ht="14.25">
      <c r="A25" s="586"/>
      <c r="B25" s="587"/>
      <c r="C25" s="588"/>
      <c r="D25" s="589"/>
      <c r="E25" s="590"/>
      <c r="F25" s="591"/>
      <c r="G25" s="592" t="s">
        <v>123</v>
      </c>
      <c r="H25" s="593"/>
      <c r="I25" s="594" t="s">
        <v>3</v>
      </c>
      <c r="J25" s="594"/>
      <c r="K25" s="595" t="s">
        <v>3</v>
      </c>
      <c r="L25" s="596"/>
      <c r="M25" s="597"/>
    </row>
    <row r="26" spans="1:13" ht="14.25">
      <c r="A26" s="598" t="s">
        <v>805</v>
      </c>
      <c r="B26" s="599">
        <v>42</v>
      </c>
      <c r="C26" s="584"/>
      <c r="D26" s="600" t="s">
        <v>66</v>
      </c>
      <c r="E26" s="585"/>
      <c r="F26" s="601"/>
      <c r="G26" s="602" t="s">
        <v>71</v>
      </c>
      <c r="H26" s="603" t="s">
        <v>69</v>
      </c>
      <c r="I26" s="604" t="s">
        <v>3</v>
      </c>
      <c r="J26" s="604"/>
      <c r="K26" s="605" t="s">
        <v>3</v>
      </c>
      <c r="L26" s="606"/>
      <c r="M26" s="597"/>
    </row>
    <row r="27" spans="1:13" ht="14.25">
      <c r="A27" s="586"/>
      <c r="B27" s="587"/>
      <c r="C27" s="588"/>
      <c r="D27" s="589"/>
      <c r="E27" s="590"/>
      <c r="F27" s="591"/>
      <c r="G27" s="592" t="s">
        <v>73</v>
      </c>
      <c r="H27" s="593"/>
      <c r="I27" s="594" t="s">
        <v>3</v>
      </c>
      <c r="J27" s="594"/>
      <c r="K27" s="595" t="s">
        <v>3</v>
      </c>
      <c r="L27" s="596"/>
      <c r="M27" s="597"/>
    </row>
    <row r="28" spans="1:13" ht="14.25">
      <c r="A28" s="598" t="s">
        <v>805</v>
      </c>
      <c r="B28" s="599">
        <v>324</v>
      </c>
      <c r="C28" s="584"/>
      <c r="D28" s="607" t="s">
        <v>118</v>
      </c>
      <c r="E28" s="585"/>
      <c r="F28" s="601"/>
      <c r="G28" s="602" t="s">
        <v>119</v>
      </c>
      <c r="H28" s="603" t="s">
        <v>10</v>
      </c>
      <c r="I28" s="604" t="s">
        <v>3</v>
      </c>
      <c r="J28" s="604"/>
      <c r="K28" s="605" t="s">
        <v>3</v>
      </c>
      <c r="L28" s="606"/>
      <c r="M28" s="597"/>
    </row>
    <row r="29" spans="1:13" ht="14.25">
      <c r="A29" s="586"/>
      <c r="B29" s="587"/>
      <c r="C29" s="588"/>
      <c r="D29" s="589"/>
      <c r="E29" s="590"/>
      <c r="F29" s="591"/>
      <c r="G29" s="592" t="s">
        <v>72</v>
      </c>
      <c r="H29" s="593"/>
      <c r="I29" s="594" t="s">
        <v>3</v>
      </c>
      <c r="J29" s="594"/>
      <c r="K29" s="595" t="s">
        <v>3</v>
      </c>
      <c r="L29" s="596"/>
      <c r="M29" s="597"/>
    </row>
    <row r="30" spans="1:13" ht="14.25">
      <c r="A30" s="598" t="s">
        <v>805</v>
      </c>
      <c r="B30" s="599">
        <v>383</v>
      </c>
      <c r="C30" s="584"/>
      <c r="D30" s="600" t="s">
        <v>74</v>
      </c>
      <c r="E30" s="585"/>
      <c r="F30" s="601"/>
      <c r="G30" s="602" t="s">
        <v>253</v>
      </c>
      <c r="H30" s="603" t="s">
        <v>69</v>
      </c>
      <c r="I30" s="604" t="s">
        <v>3</v>
      </c>
      <c r="J30" s="604"/>
      <c r="K30" s="605" t="s">
        <v>3</v>
      </c>
      <c r="L30" s="606"/>
      <c r="M30" s="597"/>
    </row>
    <row r="31" spans="1:13" ht="14.25">
      <c r="A31" s="586"/>
      <c r="B31" s="587"/>
      <c r="C31" s="588"/>
      <c r="D31" s="589"/>
      <c r="E31" s="590"/>
      <c r="F31" s="591"/>
      <c r="G31" s="592" t="s">
        <v>426</v>
      </c>
      <c r="H31" s="593"/>
      <c r="I31" s="594" t="s">
        <v>3</v>
      </c>
      <c r="J31" s="594"/>
      <c r="K31" s="595" t="s">
        <v>3</v>
      </c>
      <c r="L31" s="596"/>
      <c r="M31" s="597"/>
    </row>
    <row r="32" spans="1:13" ht="14.25">
      <c r="A32" s="598" t="s">
        <v>805</v>
      </c>
      <c r="B32" s="599">
        <v>630</v>
      </c>
      <c r="C32" s="584"/>
      <c r="D32" s="600" t="s">
        <v>122</v>
      </c>
      <c r="E32" s="585"/>
      <c r="F32" s="601"/>
      <c r="G32" s="602" t="s">
        <v>253</v>
      </c>
      <c r="H32" s="603" t="s">
        <v>69</v>
      </c>
      <c r="I32" s="604" t="s">
        <v>3</v>
      </c>
      <c r="J32" s="604"/>
      <c r="K32" s="605" t="s">
        <v>3</v>
      </c>
      <c r="L32" s="606"/>
      <c r="M32" s="597"/>
    </row>
    <row r="33" spans="1:13" ht="14.25">
      <c r="A33" s="586"/>
      <c r="B33" s="587"/>
      <c r="C33" s="588"/>
      <c r="D33" s="589"/>
      <c r="E33" s="590"/>
      <c r="F33" s="591"/>
      <c r="G33" s="592" t="s">
        <v>148</v>
      </c>
      <c r="H33" s="593"/>
      <c r="I33" s="594" t="s">
        <v>3</v>
      </c>
      <c r="J33" s="594"/>
      <c r="K33" s="595" t="s">
        <v>3</v>
      </c>
      <c r="L33" s="596"/>
      <c r="M33" s="597"/>
    </row>
    <row r="34" spans="1:13" ht="15" thickBot="1">
      <c r="A34" s="608" t="s">
        <v>808</v>
      </c>
      <c r="B34" s="609">
        <v>50</v>
      </c>
      <c r="C34" s="610"/>
      <c r="D34" s="611" t="s">
        <v>97</v>
      </c>
      <c r="E34" s="612"/>
      <c r="F34" s="613"/>
      <c r="G34" s="614" t="s">
        <v>77</v>
      </c>
      <c r="H34" s="615" t="s">
        <v>108</v>
      </c>
      <c r="I34" s="616" t="s">
        <v>3</v>
      </c>
      <c r="J34" s="616"/>
      <c r="K34" s="617" t="s">
        <v>3</v>
      </c>
      <c r="L34" s="618"/>
      <c r="M34" s="597"/>
    </row>
    <row r="35" spans="10:12" ht="12.75">
      <c r="J35" s="590"/>
      <c r="K35" s="590"/>
      <c r="L35" s="590"/>
    </row>
    <row r="36" spans="1:12" ht="21">
      <c r="A36" s="576" t="s">
        <v>782</v>
      </c>
      <c r="B36" s="576"/>
      <c r="C36" s="577"/>
      <c r="D36" s="577"/>
      <c r="E36" s="577"/>
      <c r="F36" s="577"/>
      <c r="G36" s="577"/>
      <c r="H36" s="577"/>
      <c r="I36" s="577"/>
      <c r="J36" s="619"/>
      <c r="K36" s="619"/>
      <c r="L36" s="619"/>
    </row>
    <row r="37" spans="1:13" ht="21" thickBot="1">
      <c r="A37" s="579">
        <v>0</v>
      </c>
      <c r="J37" s="590"/>
      <c r="K37" s="590"/>
      <c r="L37" s="590"/>
      <c r="M37" s="580"/>
    </row>
    <row r="38" spans="1:13" ht="18.75">
      <c r="A38" s="829" t="s">
        <v>783</v>
      </c>
      <c r="B38" s="830"/>
      <c r="C38" s="581"/>
      <c r="D38" s="833" t="s">
        <v>784</v>
      </c>
      <c r="E38" s="582"/>
      <c r="F38" s="823" t="s">
        <v>785</v>
      </c>
      <c r="G38" s="830"/>
      <c r="H38" s="835" t="s">
        <v>22</v>
      </c>
      <c r="I38" s="837" t="s">
        <v>25</v>
      </c>
      <c r="J38" s="823" t="s">
        <v>786</v>
      </c>
      <c r="K38" s="824"/>
      <c r="L38" s="825"/>
      <c r="M38" s="583"/>
    </row>
    <row r="39" spans="1:13" ht="18.75">
      <c r="A39" s="831"/>
      <c r="B39" s="832"/>
      <c r="C39" s="584"/>
      <c r="D39" s="834"/>
      <c r="E39" s="585"/>
      <c r="F39" s="826"/>
      <c r="G39" s="832"/>
      <c r="H39" s="836"/>
      <c r="I39" s="838"/>
      <c r="J39" s="826"/>
      <c r="K39" s="827"/>
      <c r="L39" s="828"/>
      <c r="M39" s="583"/>
    </row>
    <row r="40" spans="1:13" ht="14.25">
      <c r="A40" s="586"/>
      <c r="B40" s="587"/>
      <c r="C40" s="588"/>
      <c r="D40" s="589"/>
      <c r="E40" s="590"/>
      <c r="F40" s="591"/>
      <c r="G40" s="592" t="s">
        <v>809</v>
      </c>
      <c r="H40" s="593"/>
      <c r="I40" s="594" t="s">
        <v>3</v>
      </c>
      <c r="J40" s="594"/>
      <c r="K40" s="595" t="s">
        <v>3</v>
      </c>
      <c r="L40" s="596"/>
      <c r="M40" s="597"/>
    </row>
    <row r="41" spans="1:13" ht="14.25">
      <c r="A41" s="598" t="s">
        <v>808</v>
      </c>
      <c r="B41" s="599">
        <v>51</v>
      </c>
      <c r="C41" s="584"/>
      <c r="D41" s="600" t="s">
        <v>97</v>
      </c>
      <c r="E41" s="585"/>
      <c r="F41" s="601"/>
      <c r="G41" s="602" t="s">
        <v>77</v>
      </c>
      <c r="H41" s="603" t="s">
        <v>108</v>
      </c>
      <c r="I41" s="604" t="s">
        <v>3</v>
      </c>
      <c r="J41" s="604"/>
      <c r="K41" s="605" t="s">
        <v>3</v>
      </c>
      <c r="L41" s="606"/>
      <c r="M41" s="597"/>
    </row>
    <row r="42" spans="1:13" ht="14.25">
      <c r="A42" s="586"/>
      <c r="B42" s="587"/>
      <c r="C42" s="588"/>
      <c r="D42" s="589"/>
      <c r="E42" s="590"/>
      <c r="F42" s="591"/>
      <c r="G42" s="592">
        <v>0</v>
      </c>
      <c r="H42" s="593"/>
      <c r="I42" s="594" t="s">
        <v>3</v>
      </c>
      <c r="J42" s="594"/>
      <c r="K42" s="595" t="s">
        <v>3</v>
      </c>
      <c r="L42" s="596"/>
      <c r="M42" s="597"/>
    </row>
    <row r="43" spans="1:13" ht="14.25">
      <c r="A43" s="598" t="s">
        <v>808</v>
      </c>
      <c r="B43" s="599">
        <v>52</v>
      </c>
      <c r="C43" s="584"/>
      <c r="D43" s="600" t="s">
        <v>138</v>
      </c>
      <c r="E43" s="585"/>
      <c r="F43" s="601"/>
      <c r="G43" s="602">
        <v>0</v>
      </c>
      <c r="H43" s="603" t="s">
        <v>188</v>
      </c>
      <c r="I43" s="604" t="s">
        <v>3</v>
      </c>
      <c r="J43" s="604"/>
      <c r="K43" s="605" t="s">
        <v>3</v>
      </c>
      <c r="L43" s="606"/>
      <c r="M43" s="597"/>
    </row>
    <row r="44" spans="1:13" ht="14.25">
      <c r="A44" s="586"/>
      <c r="B44" s="587"/>
      <c r="C44" s="588"/>
      <c r="D44" s="589"/>
      <c r="E44" s="590"/>
      <c r="F44" s="591"/>
      <c r="G44" s="592" t="s">
        <v>810</v>
      </c>
      <c r="H44" s="593"/>
      <c r="I44" s="594" t="s">
        <v>3</v>
      </c>
      <c r="J44" s="594"/>
      <c r="K44" s="620" t="s">
        <v>3</v>
      </c>
      <c r="L44" s="621" t="s">
        <v>3</v>
      </c>
      <c r="M44" s="597"/>
    </row>
    <row r="45" spans="1:13" ht="14.25">
      <c r="A45" s="598" t="s">
        <v>811</v>
      </c>
      <c r="B45" s="599">
        <v>1</v>
      </c>
      <c r="C45" s="584"/>
      <c r="D45" s="600" t="s">
        <v>812</v>
      </c>
      <c r="E45" s="585"/>
      <c r="F45" s="601"/>
      <c r="G45" s="602" t="s">
        <v>813</v>
      </c>
      <c r="H45" s="603" t="s">
        <v>10</v>
      </c>
      <c r="I45" s="604" t="s">
        <v>3</v>
      </c>
      <c r="J45" s="604"/>
      <c r="K45" s="622" t="s">
        <v>3</v>
      </c>
      <c r="L45" s="623" t="s">
        <v>3</v>
      </c>
      <c r="M45" s="597"/>
    </row>
    <row r="46" spans="1:13" ht="14.25">
      <c r="A46" s="586"/>
      <c r="B46" s="587"/>
      <c r="C46" s="588"/>
      <c r="D46" s="589"/>
      <c r="E46" s="590"/>
      <c r="F46" s="591"/>
      <c r="G46" s="592" t="s">
        <v>810</v>
      </c>
      <c r="H46" s="593"/>
      <c r="I46" s="594" t="s">
        <v>3</v>
      </c>
      <c r="J46" s="594"/>
      <c r="K46" s="620" t="s">
        <v>3</v>
      </c>
      <c r="L46" s="621" t="s">
        <v>3</v>
      </c>
      <c r="M46" s="597"/>
    </row>
    <row r="47" spans="1:13" ht="14.25">
      <c r="A47" s="598" t="s">
        <v>811</v>
      </c>
      <c r="B47" s="599">
        <v>2</v>
      </c>
      <c r="C47" s="584"/>
      <c r="D47" s="600" t="s">
        <v>812</v>
      </c>
      <c r="E47" s="585"/>
      <c r="F47" s="601"/>
      <c r="G47" s="602" t="s">
        <v>814</v>
      </c>
      <c r="H47" s="603" t="s">
        <v>10</v>
      </c>
      <c r="I47" s="604" t="s">
        <v>3</v>
      </c>
      <c r="J47" s="604"/>
      <c r="K47" s="622" t="s">
        <v>3</v>
      </c>
      <c r="L47" s="623" t="s">
        <v>3</v>
      </c>
      <c r="M47" s="597"/>
    </row>
    <row r="48" spans="1:13" ht="14.25">
      <c r="A48" s="586"/>
      <c r="B48" s="587"/>
      <c r="C48" s="588"/>
      <c r="D48" s="589"/>
      <c r="E48" s="590"/>
      <c r="F48" s="591"/>
      <c r="G48" s="592" t="s">
        <v>810</v>
      </c>
      <c r="H48" s="593"/>
      <c r="I48" s="594" t="s">
        <v>3</v>
      </c>
      <c r="J48" s="594"/>
      <c r="K48" s="620" t="s">
        <v>3</v>
      </c>
      <c r="L48" s="621" t="s">
        <v>3</v>
      </c>
      <c r="M48" s="597"/>
    </row>
    <row r="49" spans="1:13" ht="14.25">
      <c r="A49" s="598" t="s">
        <v>811</v>
      </c>
      <c r="B49" s="599">
        <v>3</v>
      </c>
      <c r="C49" s="584"/>
      <c r="D49" s="600" t="s">
        <v>812</v>
      </c>
      <c r="E49" s="585"/>
      <c r="F49" s="601"/>
      <c r="G49" s="602" t="s">
        <v>815</v>
      </c>
      <c r="H49" s="603" t="s">
        <v>10</v>
      </c>
      <c r="I49" s="604" t="s">
        <v>3</v>
      </c>
      <c r="J49" s="604"/>
      <c r="K49" s="622" t="s">
        <v>3</v>
      </c>
      <c r="L49" s="623" t="s">
        <v>3</v>
      </c>
      <c r="M49" s="597"/>
    </row>
    <row r="50" spans="1:13" ht="14.25">
      <c r="A50" s="586"/>
      <c r="B50" s="587"/>
      <c r="C50" s="588"/>
      <c r="D50" s="589"/>
      <c r="E50" s="590"/>
      <c r="F50" s="591"/>
      <c r="G50" s="592" t="s">
        <v>816</v>
      </c>
      <c r="H50" s="593"/>
      <c r="I50" s="594" t="s">
        <v>3</v>
      </c>
      <c r="J50" s="594"/>
      <c r="K50" s="620" t="s">
        <v>3</v>
      </c>
      <c r="L50" s="621" t="s">
        <v>3</v>
      </c>
      <c r="M50" s="597"/>
    </row>
    <row r="51" spans="1:13" ht="14.25">
      <c r="A51" s="598" t="s">
        <v>811</v>
      </c>
      <c r="B51" s="599">
        <v>46</v>
      </c>
      <c r="C51" s="584"/>
      <c r="D51" s="600" t="s">
        <v>812</v>
      </c>
      <c r="E51" s="585"/>
      <c r="F51" s="601"/>
      <c r="G51" s="602" t="s">
        <v>817</v>
      </c>
      <c r="H51" s="603" t="s">
        <v>10</v>
      </c>
      <c r="I51" s="604" t="s">
        <v>3</v>
      </c>
      <c r="J51" s="604"/>
      <c r="K51" s="622" t="s">
        <v>3</v>
      </c>
      <c r="L51" s="623" t="s">
        <v>3</v>
      </c>
      <c r="M51" s="597"/>
    </row>
    <row r="52" spans="1:13" ht="14.25">
      <c r="A52" s="586"/>
      <c r="B52" s="587"/>
      <c r="C52" s="588"/>
      <c r="D52" s="589"/>
      <c r="E52" s="590"/>
      <c r="F52" s="591"/>
      <c r="G52" s="592" t="s">
        <v>153</v>
      </c>
      <c r="H52" s="593"/>
      <c r="I52" s="594" t="s">
        <v>3</v>
      </c>
      <c r="J52" s="594"/>
      <c r="K52" s="595" t="s">
        <v>3</v>
      </c>
      <c r="L52" s="596"/>
      <c r="M52" s="597"/>
    </row>
    <row r="53" spans="1:13" ht="14.25">
      <c r="A53" s="598" t="s">
        <v>818</v>
      </c>
      <c r="B53" s="599">
        <v>65</v>
      </c>
      <c r="C53" s="584"/>
      <c r="D53" s="600" t="s">
        <v>819</v>
      </c>
      <c r="E53" s="585"/>
      <c r="F53" s="601"/>
      <c r="G53" s="602" t="s">
        <v>820</v>
      </c>
      <c r="H53" s="603" t="s">
        <v>10</v>
      </c>
      <c r="I53" s="604" t="s">
        <v>3</v>
      </c>
      <c r="J53" s="604"/>
      <c r="K53" s="605" t="s">
        <v>3</v>
      </c>
      <c r="L53" s="606"/>
      <c r="M53" s="597"/>
    </row>
    <row r="54" spans="1:13" ht="14.25">
      <c r="A54" s="586"/>
      <c r="B54" s="587"/>
      <c r="C54" s="588"/>
      <c r="D54" s="589"/>
      <c r="E54" s="590"/>
      <c r="F54" s="591"/>
      <c r="G54" s="592" t="s">
        <v>19</v>
      </c>
      <c r="H54" s="593"/>
      <c r="I54" s="594" t="s">
        <v>3</v>
      </c>
      <c r="J54" s="594"/>
      <c r="K54" s="595" t="s">
        <v>3</v>
      </c>
      <c r="L54" s="596"/>
      <c r="M54" s="597"/>
    </row>
    <row r="55" spans="1:13" ht="14.25">
      <c r="A55" s="598" t="s">
        <v>818</v>
      </c>
      <c r="B55" s="599">
        <v>69</v>
      </c>
      <c r="C55" s="584"/>
      <c r="D55" s="600" t="s">
        <v>819</v>
      </c>
      <c r="E55" s="585"/>
      <c r="F55" s="601"/>
      <c r="G55" s="602" t="s">
        <v>820</v>
      </c>
      <c r="H55" s="603" t="s">
        <v>10</v>
      </c>
      <c r="I55" s="604" t="s">
        <v>3</v>
      </c>
      <c r="J55" s="604"/>
      <c r="K55" s="605" t="s">
        <v>3</v>
      </c>
      <c r="L55" s="606"/>
      <c r="M55" s="597"/>
    </row>
    <row r="56" spans="1:13" ht="14.25">
      <c r="A56" s="586"/>
      <c r="B56" s="587"/>
      <c r="C56" s="588"/>
      <c r="D56" s="589"/>
      <c r="E56" s="590"/>
      <c r="F56" s="591"/>
      <c r="G56" s="592" t="s">
        <v>131</v>
      </c>
      <c r="H56" s="593"/>
      <c r="I56" s="594" t="s">
        <v>3</v>
      </c>
      <c r="J56" s="594"/>
      <c r="K56" s="595" t="s">
        <v>3</v>
      </c>
      <c r="L56" s="596"/>
      <c r="M56" s="597"/>
    </row>
    <row r="57" spans="1:13" ht="14.25">
      <c r="A57" s="598" t="s">
        <v>821</v>
      </c>
      <c r="B57" s="599">
        <v>2</v>
      </c>
      <c r="C57" s="584"/>
      <c r="D57" s="600" t="s">
        <v>171</v>
      </c>
      <c r="E57" s="585"/>
      <c r="F57" s="601"/>
      <c r="G57" s="602" t="s">
        <v>106</v>
      </c>
      <c r="H57" s="603" t="s">
        <v>9</v>
      </c>
      <c r="I57" s="604" t="s">
        <v>3</v>
      </c>
      <c r="J57" s="604"/>
      <c r="K57" s="605" t="s">
        <v>3</v>
      </c>
      <c r="L57" s="606"/>
      <c r="M57" s="597"/>
    </row>
    <row r="58" spans="1:13" ht="14.25">
      <c r="A58" s="586"/>
      <c r="B58" s="587"/>
      <c r="C58" s="588"/>
      <c r="D58" s="589"/>
      <c r="E58" s="590"/>
      <c r="F58" s="591"/>
      <c r="G58" s="592" t="s">
        <v>131</v>
      </c>
      <c r="H58" s="593"/>
      <c r="I58" s="594" t="s">
        <v>3</v>
      </c>
      <c r="J58" s="594"/>
      <c r="K58" s="595" t="s">
        <v>3</v>
      </c>
      <c r="L58" s="596"/>
      <c r="M58" s="597"/>
    </row>
    <row r="59" spans="1:13" ht="14.25">
      <c r="A59" s="598" t="s">
        <v>821</v>
      </c>
      <c r="B59" s="599">
        <v>3</v>
      </c>
      <c r="C59" s="584"/>
      <c r="D59" s="600" t="s">
        <v>171</v>
      </c>
      <c r="E59" s="585"/>
      <c r="F59" s="601"/>
      <c r="G59" s="602" t="s">
        <v>86</v>
      </c>
      <c r="H59" s="603" t="s">
        <v>9</v>
      </c>
      <c r="I59" s="604" t="s">
        <v>3</v>
      </c>
      <c r="J59" s="604"/>
      <c r="K59" s="605" t="s">
        <v>3</v>
      </c>
      <c r="L59" s="606"/>
      <c r="M59" s="597"/>
    </row>
    <row r="60" spans="1:13" ht="14.25">
      <c r="A60" s="586"/>
      <c r="B60" s="587"/>
      <c r="C60" s="588"/>
      <c r="D60" s="589"/>
      <c r="E60" s="590"/>
      <c r="F60" s="591"/>
      <c r="G60" s="592" t="s">
        <v>2</v>
      </c>
      <c r="H60" s="593"/>
      <c r="I60" s="594" t="s">
        <v>3</v>
      </c>
      <c r="J60" s="594"/>
      <c r="K60" s="595" t="s">
        <v>3</v>
      </c>
      <c r="L60" s="596"/>
      <c r="M60" s="597"/>
    </row>
    <row r="61" spans="1:13" ht="14.25">
      <c r="A61" s="598" t="s">
        <v>821</v>
      </c>
      <c r="B61" s="599">
        <v>36</v>
      </c>
      <c r="C61" s="584"/>
      <c r="D61" s="600" t="s">
        <v>101</v>
      </c>
      <c r="E61" s="585"/>
      <c r="F61" s="601"/>
      <c r="G61" s="602" t="s">
        <v>106</v>
      </c>
      <c r="H61" s="603" t="s">
        <v>102</v>
      </c>
      <c r="I61" s="604" t="s">
        <v>3</v>
      </c>
      <c r="J61" s="604"/>
      <c r="K61" s="605" t="s">
        <v>3</v>
      </c>
      <c r="L61" s="606"/>
      <c r="M61" s="597"/>
    </row>
    <row r="62" spans="1:13" ht="14.25">
      <c r="A62" s="586"/>
      <c r="B62" s="587"/>
      <c r="C62" s="588"/>
      <c r="D62" s="589"/>
      <c r="E62" s="590"/>
      <c r="F62" s="591"/>
      <c r="G62" s="592" t="s">
        <v>2</v>
      </c>
      <c r="H62" s="593"/>
      <c r="I62" s="594" t="s">
        <v>3</v>
      </c>
      <c r="J62" s="594"/>
      <c r="K62" s="595" t="s">
        <v>3</v>
      </c>
      <c r="L62" s="596"/>
      <c r="M62" s="597"/>
    </row>
    <row r="63" spans="1:13" ht="14.25">
      <c r="A63" s="598" t="s">
        <v>821</v>
      </c>
      <c r="B63" s="599">
        <v>37</v>
      </c>
      <c r="C63" s="584"/>
      <c r="D63" s="600" t="s">
        <v>101</v>
      </c>
      <c r="E63" s="585"/>
      <c r="F63" s="601"/>
      <c r="G63" s="602" t="s">
        <v>86</v>
      </c>
      <c r="H63" s="603" t="s">
        <v>102</v>
      </c>
      <c r="I63" s="604" t="s">
        <v>3</v>
      </c>
      <c r="J63" s="604"/>
      <c r="K63" s="605" t="s">
        <v>3</v>
      </c>
      <c r="L63" s="606"/>
      <c r="M63" s="597"/>
    </row>
    <row r="64" spans="1:13" ht="14.25">
      <c r="A64" s="586"/>
      <c r="B64" s="587"/>
      <c r="C64" s="588"/>
      <c r="D64" s="589"/>
      <c r="E64" s="590"/>
      <c r="F64" s="591"/>
      <c r="G64" s="592">
        <v>0</v>
      </c>
      <c r="H64" s="593"/>
      <c r="I64" s="594" t="s">
        <v>3</v>
      </c>
      <c r="J64" s="594"/>
      <c r="K64" s="595" t="s">
        <v>3</v>
      </c>
      <c r="L64" s="596"/>
      <c r="M64" s="597"/>
    </row>
    <row r="65" spans="1:13" ht="14.25">
      <c r="A65" s="598" t="s">
        <v>821</v>
      </c>
      <c r="B65" s="599">
        <v>142</v>
      </c>
      <c r="C65" s="584"/>
      <c r="D65" s="600" t="s">
        <v>14</v>
      </c>
      <c r="E65" s="585"/>
      <c r="F65" s="601"/>
      <c r="G65" s="602" t="s">
        <v>822</v>
      </c>
      <c r="H65" s="603" t="s">
        <v>102</v>
      </c>
      <c r="I65" s="604" t="s">
        <v>3</v>
      </c>
      <c r="J65" s="604"/>
      <c r="K65" s="605" t="s">
        <v>3</v>
      </c>
      <c r="L65" s="606"/>
      <c r="M65" s="597"/>
    </row>
    <row r="66" spans="1:13" ht="14.25">
      <c r="A66" s="586"/>
      <c r="B66" s="587"/>
      <c r="C66" s="588"/>
      <c r="D66" s="589"/>
      <c r="E66" s="590"/>
      <c r="F66" s="591"/>
      <c r="G66" s="592">
        <v>0</v>
      </c>
      <c r="H66" s="593"/>
      <c r="I66" s="594" t="s">
        <v>3</v>
      </c>
      <c r="J66" s="594"/>
      <c r="K66" s="595" t="s">
        <v>3</v>
      </c>
      <c r="L66" s="596"/>
      <c r="M66" s="597"/>
    </row>
    <row r="67" spans="1:13" ht="14.25">
      <c r="A67" s="598" t="s">
        <v>821</v>
      </c>
      <c r="B67" s="599">
        <v>143</v>
      </c>
      <c r="C67" s="584"/>
      <c r="D67" s="600" t="s">
        <v>14</v>
      </c>
      <c r="E67" s="585"/>
      <c r="F67" s="601"/>
      <c r="G67" s="602" t="s">
        <v>106</v>
      </c>
      <c r="H67" s="603" t="s">
        <v>102</v>
      </c>
      <c r="I67" s="604" t="s">
        <v>3</v>
      </c>
      <c r="J67" s="604"/>
      <c r="K67" s="605" t="s">
        <v>3</v>
      </c>
      <c r="L67" s="606"/>
      <c r="M67" s="597"/>
    </row>
    <row r="68" spans="1:13" ht="14.25">
      <c r="A68" s="586"/>
      <c r="B68" s="587"/>
      <c r="C68" s="588"/>
      <c r="D68" s="589"/>
      <c r="E68" s="590"/>
      <c r="F68" s="591"/>
      <c r="G68" s="592">
        <v>0</v>
      </c>
      <c r="H68" s="593"/>
      <c r="I68" s="594" t="s">
        <v>3</v>
      </c>
      <c r="J68" s="594"/>
      <c r="K68" s="624" t="s">
        <v>3</v>
      </c>
      <c r="L68" s="596"/>
      <c r="M68" s="597"/>
    </row>
    <row r="69" spans="1:13" ht="15" thickBot="1">
      <c r="A69" s="608" t="s">
        <v>821</v>
      </c>
      <c r="B69" s="609">
        <v>144</v>
      </c>
      <c r="C69" s="610"/>
      <c r="D69" s="611" t="s">
        <v>14</v>
      </c>
      <c r="E69" s="612"/>
      <c r="F69" s="613"/>
      <c r="G69" s="614" t="s">
        <v>86</v>
      </c>
      <c r="H69" s="615" t="s">
        <v>102</v>
      </c>
      <c r="I69" s="616" t="s">
        <v>3</v>
      </c>
      <c r="J69" s="616"/>
      <c r="K69" s="617" t="s">
        <v>3</v>
      </c>
      <c r="L69" s="618"/>
      <c r="M69" s="597"/>
    </row>
    <row r="70" spans="10:12" ht="12.75">
      <c r="J70" s="590"/>
      <c r="K70" s="590"/>
      <c r="L70" s="590"/>
    </row>
    <row r="71" spans="1:12" ht="21">
      <c r="A71" s="576" t="s">
        <v>782</v>
      </c>
      <c r="B71" s="576"/>
      <c r="C71" s="577"/>
      <c r="D71" s="577"/>
      <c r="E71" s="577"/>
      <c r="F71" s="577"/>
      <c r="G71" s="577"/>
      <c r="H71" s="577"/>
      <c r="I71" s="577"/>
      <c r="J71" s="619"/>
      <c r="K71" s="619"/>
      <c r="L71" s="619"/>
    </row>
    <row r="72" spans="1:13" ht="21" thickBot="1">
      <c r="A72" s="579">
        <v>0</v>
      </c>
      <c r="J72" s="590"/>
      <c r="K72" s="590"/>
      <c r="L72" s="590"/>
      <c r="M72" s="580"/>
    </row>
    <row r="73" spans="1:13" ht="18.75">
      <c r="A73" s="829" t="s">
        <v>783</v>
      </c>
      <c r="B73" s="830"/>
      <c r="C73" s="581"/>
      <c r="D73" s="833" t="s">
        <v>784</v>
      </c>
      <c r="E73" s="582"/>
      <c r="F73" s="823" t="s">
        <v>785</v>
      </c>
      <c r="G73" s="830"/>
      <c r="H73" s="835" t="s">
        <v>22</v>
      </c>
      <c r="I73" s="837" t="s">
        <v>25</v>
      </c>
      <c r="J73" s="823" t="s">
        <v>786</v>
      </c>
      <c r="K73" s="824"/>
      <c r="L73" s="825"/>
      <c r="M73" s="583"/>
    </row>
    <row r="74" spans="1:13" ht="18.75">
      <c r="A74" s="831"/>
      <c r="B74" s="832"/>
      <c r="C74" s="584"/>
      <c r="D74" s="834"/>
      <c r="E74" s="585"/>
      <c r="F74" s="826"/>
      <c r="G74" s="832"/>
      <c r="H74" s="836"/>
      <c r="I74" s="838"/>
      <c r="J74" s="826"/>
      <c r="K74" s="827"/>
      <c r="L74" s="828"/>
      <c r="M74" s="583"/>
    </row>
    <row r="75" spans="1:13" ht="14.25">
      <c r="A75" s="586"/>
      <c r="B75" s="587"/>
      <c r="C75" s="588"/>
      <c r="D75" s="589"/>
      <c r="E75" s="590"/>
      <c r="F75" s="591"/>
      <c r="G75" s="592" t="s">
        <v>156</v>
      </c>
      <c r="H75" s="593"/>
      <c r="I75" s="594" t="s">
        <v>3</v>
      </c>
      <c r="J75" s="594"/>
      <c r="K75" s="595" t="s">
        <v>3</v>
      </c>
      <c r="L75" s="596"/>
      <c r="M75" s="597"/>
    </row>
    <row r="76" spans="1:13" ht="14.25">
      <c r="A76" s="598" t="s">
        <v>821</v>
      </c>
      <c r="B76" s="599">
        <v>207</v>
      </c>
      <c r="C76" s="584"/>
      <c r="D76" s="600" t="s">
        <v>254</v>
      </c>
      <c r="E76" s="585"/>
      <c r="F76" s="601"/>
      <c r="G76" s="602" t="s">
        <v>106</v>
      </c>
      <c r="H76" s="603" t="s">
        <v>102</v>
      </c>
      <c r="I76" s="604" t="s">
        <v>3</v>
      </c>
      <c r="J76" s="604"/>
      <c r="K76" s="605" t="s">
        <v>3</v>
      </c>
      <c r="L76" s="606"/>
      <c r="M76" s="597"/>
    </row>
    <row r="77" spans="1:13" ht="14.25">
      <c r="A77" s="586"/>
      <c r="B77" s="587"/>
      <c r="C77" s="588"/>
      <c r="D77" s="589"/>
      <c r="E77" s="590"/>
      <c r="F77" s="591"/>
      <c r="G77" s="592" t="s">
        <v>156</v>
      </c>
      <c r="H77" s="593"/>
      <c r="I77" s="594" t="s">
        <v>3</v>
      </c>
      <c r="J77" s="594"/>
      <c r="K77" s="595" t="s">
        <v>3</v>
      </c>
      <c r="L77" s="596"/>
      <c r="M77" s="597"/>
    </row>
    <row r="78" spans="1:13" ht="14.25">
      <c r="A78" s="598" t="s">
        <v>821</v>
      </c>
      <c r="B78" s="599">
        <v>208</v>
      </c>
      <c r="C78" s="584"/>
      <c r="D78" s="600" t="s">
        <v>254</v>
      </c>
      <c r="E78" s="585"/>
      <c r="F78" s="601"/>
      <c r="G78" s="602" t="s">
        <v>86</v>
      </c>
      <c r="H78" s="603" t="s">
        <v>102</v>
      </c>
      <c r="I78" s="604" t="s">
        <v>3</v>
      </c>
      <c r="J78" s="604"/>
      <c r="K78" s="605" t="s">
        <v>3</v>
      </c>
      <c r="L78" s="606"/>
      <c r="M78" s="597"/>
    </row>
    <row r="79" spans="1:13" ht="14.25">
      <c r="A79" s="586"/>
      <c r="B79" s="587"/>
      <c r="C79" s="588"/>
      <c r="D79" s="589"/>
      <c r="E79" s="590"/>
      <c r="F79" s="591"/>
      <c r="G79" s="592" t="s">
        <v>157</v>
      </c>
      <c r="H79" s="593"/>
      <c r="I79" s="594" t="s">
        <v>3</v>
      </c>
      <c r="J79" s="594"/>
      <c r="K79" s="595" t="s">
        <v>3</v>
      </c>
      <c r="L79" s="596"/>
      <c r="M79" s="597"/>
    </row>
    <row r="80" spans="1:13" ht="14.25">
      <c r="A80" s="598" t="s">
        <v>821</v>
      </c>
      <c r="B80" s="599">
        <v>210</v>
      </c>
      <c r="C80" s="584"/>
      <c r="D80" s="600" t="s">
        <v>254</v>
      </c>
      <c r="E80" s="585"/>
      <c r="F80" s="601"/>
      <c r="G80" s="602" t="s">
        <v>106</v>
      </c>
      <c r="H80" s="603" t="s">
        <v>102</v>
      </c>
      <c r="I80" s="604" t="s">
        <v>3</v>
      </c>
      <c r="J80" s="604"/>
      <c r="K80" s="605" t="s">
        <v>3</v>
      </c>
      <c r="L80" s="606"/>
      <c r="M80" s="597"/>
    </row>
    <row r="81" spans="1:13" ht="14.25">
      <c r="A81" s="586"/>
      <c r="B81" s="587"/>
      <c r="C81" s="588"/>
      <c r="D81" s="589"/>
      <c r="E81" s="590"/>
      <c r="F81" s="591"/>
      <c r="G81" s="592" t="s">
        <v>157</v>
      </c>
      <c r="H81" s="593"/>
      <c r="I81" s="594" t="s">
        <v>3</v>
      </c>
      <c r="J81" s="594"/>
      <c r="K81" s="595" t="s">
        <v>3</v>
      </c>
      <c r="L81" s="596"/>
      <c r="M81" s="597"/>
    </row>
    <row r="82" spans="1:13" ht="14.25">
      <c r="A82" s="598" t="s">
        <v>821</v>
      </c>
      <c r="B82" s="599">
        <v>211</v>
      </c>
      <c r="C82" s="584"/>
      <c r="D82" s="600" t="s">
        <v>254</v>
      </c>
      <c r="E82" s="585"/>
      <c r="F82" s="601"/>
      <c r="G82" s="602" t="s">
        <v>86</v>
      </c>
      <c r="H82" s="603" t="s">
        <v>102</v>
      </c>
      <c r="I82" s="604" t="s">
        <v>3</v>
      </c>
      <c r="J82" s="604"/>
      <c r="K82" s="605" t="s">
        <v>3</v>
      </c>
      <c r="L82" s="606"/>
      <c r="M82" s="597"/>
    </row>
    <row r="83" spans="1:13" ht="14.25">
      <c r="A83" s="586"/>
      <c r="B83" s="587"/>
      <c r="C83" s="588"/>
      <c r="D83" s="589"/>
      <c r="E83" s="590"/>
      <c r="F83" s="591"/>
      <c r="G83" s="592">
        <v>0</v>
      </c>
      <c r="H83" s="593"/>
      <c r="I83" s="594" t="s">
        <v>3</v>
      </c>
      <c r="J83" s="594"/>
      <c r="K83" s="595" t="s">
        <v>3</v>
      </c>
      <c r="L83" s="596"/>
      <c r="M83" s="597"/>
    </row>
    <row r="84" spans="1:13" ht="14.25">
      <c r="A84" s="598" t="s">
        <v>821</v>
      </c>
      <c r="B84" s="599">
        <v>213</v>
      </c>
      <c r="C84" s="584"/>
      <c r="D84" s="600" t="s">
        <v>255</v>
      </c>
      <c r="E84" s="585"/>
      <c r="F84" s="601"/>
      <c r="G84" s="602" t="s">
        <v>106</v>
      </c>
      <c r="H84" s="603" t="s">
        <v>102</v>
      </c>
      <c r="I84" s="604" t="s">
        <v>3</v>
      </c>
      <c r="J84" s="604"/>
      <c r="K84" s="605" t="s">
        <v>3</v>
      </c>
      <c r="L84" s="606"/>
      <c r="M84" s="597"/>
    </row>
    <row r="85" spans="1:13" ht="14.25">
      <c r="A85" s="586"/>
      <c r="B85" s="587"/>
      <c r="C85" s="588"/>
      <c r="D85" s="589"/>
      <c r="E85" s="590"/>
      <c r="F85" s="591"/>
      <c r="G85" s="592">
        <v>0</v>
      </c>
      <c r="H85" s="593"/>
      <c r="I85" s="594" t="s">
        <v>3</v>
      </c>
      <c r="J85" s="594"/>
      <c r="K85" s="595" t="s">
        <v>3</v>
      </c>
      <c r="L85" s="596"/>
      <c r="M85" s="597"/>
    </row>
    <row r="86" spans="1:13" ht="14.25">
      <c r="A86" s="598" t="s">
        <v>821</v>
      </c>
      <c r="B86" s="599">
        <v>214</v>
      </c>
      <c r="C86" s="584"/>
      <c r="D86" s="600" t="s">
        <v>255</v>
      </c>
      <c r="E86" s="585"/>
      <c r="F86" s="601"/>
      <c r="G86" s="602" t="s">
        <v>86</v>
      </c>
      <c r="H86" s="603" t="s">
        <v>102</v>
      </c>
      <c r="I86" s="604" t="s">
        <v>3</v>
      </c>
      <c r="J86" s="604"/>
      <c r="K86" s="605" t="s">
        <v>3</v>
      </c>
      <c r="L86" s="606"/>
      <c r="M86" s="597"/>
    </row>
    <row r="87" spans="1:13" ht="14.25">
      <c r="A87" s="586"/>
      <c r="B87" s="587"/>
      <c r="C87" s="588"/>
      <c r="D87" s="589"/>
      <c r="E87" s="590"/>
      <c r="F87" s="591"/>
      <c r="G87" s="592">
        <v>0</v>
      </c>
      <c r="H87" s="593"/>
      <c r="I87" s="594" t="s">
        <v>3</v>
      </c>
      <c r="J87" s="594"/>
      <c r="K87" s="595" t="s">
        <v>3</v>
      </c>
      <c r="L87" s="596"/>
      <c r="M87" s="597"/>
    </row>
    <row r="88" spans="1:13" ht="14.25">
      <c r="A88" s="598" t="s">
        <v>821</v>
      </c>
      <c r="B88" s="599">
        <v>221</v>
      </c>
      <c r="C88" s="584"/>
      <c r="D88" s="600" t="s">
        <v>58</v>
      </c>
      <c r="E88" s="585"/>
      <c r="F88" s="601"/>
      <c r="G88" s="602" t="s">
        <v>823</v>
      </c>
      <c r="H88" s="603" t="s">
        <v>9</v>
      </c>
      <c r="I88" s="604" t="s">
        <v>3</v>
      </c>
      <c r="J88" s="604"/>
      <c r="K88" s="605" t="s">
        <v>3</v>
      </c>
      <c r="L88" s="606"/>
      <c r="M88" s="597"/>
    </row>
    <row r="89" spans="1:13" ht="14.25">
      <c r="A89" s="586"/>
      <c r="B89" s="587"/>
      <c r="C89" s="588"/>
      <c r="D89" s="589"/>
      <c r="E89" s="590"/>
      <c r="F89" s="591"/>
      <c r="G89" s="592">
        <v>0</v>
      </c>
      <c r="H89" s="593"/>
      <c r="I89" s="594" t="s">
        <v>3</v>
      </c>
      <c r="J89" s="594"/>
      <c r="K89" s="595" t="s">
        <v>3</v>
      </c>
      <c r="L89" s="596"/>
      <c r="M89" s="597"/>
    </row>
    <row r="90" spans="1:13" ht="14.25">
      <c r="A90" s="598" t="s">
        <v>821</v>
      </c>
      <c r="B90" s="599">
        <v>222</v>
      </c>
      <c r="C90" s="584"/>
      <c r="D90" s="600" t="s">
        <v>58</v>
      </c>
      <c r="E90" s="585"/>
      <c r="F90" s="601"/>
      <c r="G90" s="602" t="s">
        <v>824</v>
      </c>
      <c r="H90" s="603" t="s">
        <v>9</v>
      </c>
      <c r="I90" s="604" t="s">
        <v>3</v>
      </c>
      <c r="J90" s="604"/>
      <c r="K90" s="605" t="s">
        <v>3</v>
      </c>
      <c r="L90" s="606"/>
      <c r="M90" s="597"/>
    </row>
    <row r="91" spans="1:13" ht="14.25">
      <c r="A91" s="586"/>
      <c r="B91" s="587"/>
      <c r="C91" s="588"/>
      <c r="D91" s="589"/>
      <c r="E91" s="590"/>
      <c r="F91" s="591"/>
      <c r="G91" s="592">
        <v>0</v>
      </c>
      <c r="H91" s="593"/>
      <c r="I91" s="594" t="s">
        <v>3</v>
      </c>
      <c r="J91" s="594"/>
      <c r="K91" s="595" t="s">
        <v>3</v>
      </c>
      <c r="L91" s="596"/>
      <c r="M91" s="597"/>
    </row>
    <row r="92" spans="1:13" ht="14.25">
      <c r="A92" s="598" t="s">
        <v>821</v>
      </c>
      <c r="B92" s="599">
        <v>233</v>
      </c>
      <c r="C92" s="584"/>
      <c r="D92" s="600" t="s">
        <v>67</v>
      </c>
      <c r="E92" s="585"/>
      <c r="F92" s="601"/>
      <c r="G92" s="602" t="s">
        <v>54</v>
      </c>
      <c r="H92" s="603" t="s">
        <v>102</v>
      </c>
      <c r="I92" s="604" t="s">
        <v>3</v>
      </c>
      <c r="J92" s="604"/>
      <c r="K92" s="605" t="s">
        <v>3</v>
      </c>
      <c r="L92" s="606"/>
      <c r="M92" s="597"/>
    </row>
    <row r="93" spans="1:13" ht="14.25">
      <c r="A93" s="586"/>
      <c r="B93" s="587"/>
      <c r="C93" s="588"/>
      <c r="D93" s="589"/>
      <c r="E93" s="590"/>
      <c r="F93" s="591"/>
      <c r="G93" s="592">
        <v>0</v>
      </c>
      <c r="H93" s="593"/>
      <c r="I93" s="594" t="s">
        <v>3</v>
      </c>
      <c r="J93" s="594"/>
      <c r="K93" s="595" t="s">
        <v>3</v>
      </c>
      <c r="L93" s="596"/>
      <c r="M93" s="597"/>
    </row>
    <row r="94" spans="1:13" ht="14.25">
      <c r="A94" s="598" t="s">
        <v>821</v>
      </c>
      <c r="B94" s="599">
        <v>234</v>
      </c>
      <c r="C94" s="584"/>
      <c r="D94" s="600" t="s">
        <v>67</v>
      </c>
      <c r="E94" s="585"/>
      <c r="F94" s="601"/>
      <c r="G94" s="602" t="s">
        <v>105</v>
      </c>
      <c r="H94" s="603" t="s">
        <v>102</v>
      </c>
      <c r="I94" s="604" t="s">
        <v>3</v>
      </c>
      <c r="J94" s="604"/>
      <c r="K94" s="605" t="s">
        <v>3</v>
      </c>
      <c r="L94" s="606"/>
      <c r="M94" s="597"/>
    </row>
    <row r="95" spans="1:13" ht="14.25">
      <c r="A95" s="586"/>
      <c r="B95" s="587"/>
      <c r="C95" s="588"/>
      <c r="D95" s="589"/>
      <c r="E95" s="590"/>
      <c r="F95" s="591"/>
      <c r="G95" s="592">
        <v>0</v>
      </c>
      <c r="H95" s="593"/>
      <c r="I95" s="594" t="s">
        <v>3</v>
      </c>
      <c r="J95" s="594"/>
      <c r="K95" s="595" t="s">
        <v>3</v>
      </c>
      <c r="L95" s="596"/>
      <c r="M95" s="597"/>
    </row>
    <row r="96" spans="1:13" ht="14.25">
      <c r="A96" s="598" t="s">
        <v>821</v>
      </c>
      <c r="B96" s="599">
        <v>235</v>
      </c>
      <c r="C96" s="584"/>
      <c r="D96" s="600" t="s">
        <v>67</v>
      </c>
      <c r="E96" s="585"/>
      <c r="F96" s="601"/>
      <c r="G96" s="602" t="s">
        <v>106</v>
      </c>
      <c r="H96" s="603" t="s">
        <v>102</v>
      </c>
      <c r="I96" s="604" t="s">
        <v>3</v>
      </c>
      <c r="J96" s="604"/>
      <c r="K96" s="605" t="s">
        <v>3</v>
      </c>
      <c r="L96" s="606"/>
      <c r="M96" s="597"/>
    </row>
    <row r="97" spans="1:13" ht="14.25">
      <c r="A97" s="586"/>
      <c r="B97" s="587"/>
      <c r="C97" s="588"/>
      <c r="D97" s="589"/>
      <c r="E97" s="590"/>
      <c r="F97" s="591"/>
      <c r="G97" s="592">
        <v>0</v>
      </c>
      <c r="H97" s="593"/>
      <c r="I97" s="594" t="s">
        <v>3</v>
      </c>
      <c r="J97" s="594"/>
      <c r="K97" s="595" t="s">
        <v>3</v>
      </c>
      <c r="L97" s="596"/>
      <c r="M97" s="597"/>
    </row>
    <row r="98" spans="1:13" ht="14.25">
      <c r="A98" s="598" t="s">
        <v>821</v>
      </c>
      <c r="B98" s="599">
        <v>241</v>
      </c>
      <c r="C98" s="584"/>
      <c r="D98" s="600" t="s">
        <v>825</v>
      </c>
      <c r="E98" s="585"/>
      <c r="F98" s="601"/>
      <c r="G98" s="602" t="s">
        <v>823</v>
      </c>
      <c r="H98" s="603" t="s">
        <v>102</v>
      </c>
      <c r="I98" s="604" t="s">
        <v>3</v>
      </c>
      <c r="J98" s="604"/>
      <c r="K98" s="605" t="s">
        <v>3</v>
      </c>
      <c r="L98" s="606"/>
      <c r="M98" s="597"/>
    </row>
    <row r="99" spans="1:13" ht="14.25">
      <c r="A99" s="586"/>
      <c r="B99" s="587"/>
      <c r="C99" s="588"/>
      <c r="D99" s="589"/>
      <c r="E99" s="590"/>
      <c r="F99" s="591"/>
      <c r="G99" s="592">
        <v>0</v>
      </c>
      <c r="H99" s="593"/>
      <c r="I99" s="594" t="s">
        <v>3</v>
      </c>
      <c r="J99" s="594"/>
      <c r="K99" s="595" t="s">
        <v>3</v>
      </c>
      <c r="L99" s="596"/>
      <c r="M99" s="597"/>
    </row>
    <row r="100" spans="1:13" ht="14.25">
      <c r="A100" s="598" t="s">
        <v>821</v>
      </c>
      <c r="B100" s="599">
        <v>249</v>
      </c>
      <c r="C100" s="584"/>
      <c r="D100" s="600" t="s">
        <v>15</v>
      </c>
      <c r="E100" s="585"/>
      <c r="F100" s="601"/>
      <c r="G100" s="602" t="s">
        <v>826</v>
      </c>
      <c r="H100" s="603" t="s">
        <v>102</v>
      </c>
      <c r="I100" s="604" t="s">
        <v>3</v>
      </c>
      <c r="J100" s="604"/>
      <c r="K100" s="605" t="s">
        <v>3</v>
      </c>
      <c r="L100" s="606"/>
      <c r="M100" s="597"/>
    </row>
    <row r="101" spans="1:13" ht="14.25">
      <c r="A101" s="586"/>
      <c r="B101" s="587"/>
      <c r="C101" s="588"/>
      <c r="D101" s="589"/>
      <c r="E101" s="590"/>
      <c r="F101" s="591"/>
      <c r="G101" s="592">
        <v>0</v>
      </c>
      <c r="H101" s="593"/>
      <c r="I101" s="594" t="s">
        <v>3</v>
      </c>
      <c r="J101" s="594"/>
      <c r="K101" s="595" t="s">
        <v>3</v>
      </c>
      <c r="L101" s="596"/>
      <c r="M101" s="597"/>
    </row>
    <row r="102" spans="1:13" ht="14.25">
      <c r="A102" s="598" t="s">
        <v>821</v>
      </c>
      <c r="B102" s="599">
        <v>250</v>
      </c>
      <c r="C102" s="584"/>
      <c r="D102" s="600" t="s">
        <v>15</v>
      </c>
      <c r="E102" s="585"/>
      <c r="F102" s="601"/>
      <c r="G102" s="602" t="s">
        <v>827</v>
      </c>
      <c r="H102" s="603" t="s">
        <v>102</v>
      </c>
      <c r="I102" s="604" t="s">
        <v>3</v>
      </c>
      <c r="J102" s="604"/>
      <c r="K102" s="605" t="s">
        <v>3</v>
      </c>
      <c r="L102" s="606"/>
      <c r="M102" s="597"/>
    </row>
    <row r="103" spans="1:13" ht="14.25">
      <c r="A103" s="586"/>
      <c r="B103" s="587"/>
      <c r="C103" s="588"/>
      <c r="D103" s="589"/>
      <c r="E103" s="590"/>
      <c r="F103" s="591"/>
      <c r="G103" s="592">
        <v>0</v>
      </c>
      <c r="H103" s="593"/>
      <c r="I103" s="594" t="s">
        <v>3</v>
      </c>
      <c r="J103" s="594"/>
      <c r="K103" s="595" t="s">
        <v>3</v>
      </c>
      <c r="L103" s="596"/>
      <c r="M103" s="597"/>
    </row>
    <row r="104" spans="1:13" ht="15" thickBot="1">
      <c r="A104" s="608" t="s">
        <v>821</v>
      </c>
      <c r="B104" s="609">
        <v>251</v>
      </c>
      <c r="C104" s="610"/>
      <c r="D104" s="611" t="s">
        <v>15</v>
      </c>
      <c r="E104" s="612"/>
      <c r="F104" s="613"/>
      <c r="G104" s="614" t="s">
        <v>828</v>
      </c>
      <c r="H104" s="615" t="s">
        <v>102</v>
      </c>
      <c r="I104" s="616" t="s">
        <v>3</v>
      </c>
      <c r="J104" s="616"/>
      <c r="K104" s="617" t="s">
        <v>3</v>
      </c>
      <c r="L104" s="618"/>
      <c r="M104" s="597"/>
    </row>
    <row r="105" spans="10:12" ht="12.75">
      <c r="J105" s="590"/>
      <c r="K105" s="590"/>
      <c r="L105" s="590"/>
    </row>
    <row r="106" spans="1:12" ht="21">
      <c r="A106" s="576" t="s">
        <v>782</v>
      </c>
      <c r="B106" s="576"/>
      <c r="C106" s="577"/>
      <c r="D106" s="577"/>
      <c r="E106" s="577"/>
      <c r="F106" s="577"/>
      <c r="G106" s="577"/>
      <c r="H106" s="577"/>
      <c r="I106" s="577"/>
      <c r="J106" s="619"/>
      <c r="K106" s="619"/>
      <c r="L106" s="619"/>
    </row>
    <row r="107" spans="1:13" ht="21" thickBot="1">
      <c r="A107" s="579">
        <v>0</v>
      </c>
      <c r="J107" s="590"/>
      <c r="K107" s="590"/>
      <c r="L107" s="590"/>
      <c r="M107" s="580"/>
    </row>
    <row r="108" spans="1:13" ht="18.75">
      <c r="A108" s="829" t="s">
        <v>783</v>
      </c>
      <c r="B108" s="830"/>
      <c r="C108" s="581"/>
      <c r="D108" s="833" t="s">
        <v>784</v>
      </c>
      <c r="E108" s="582"/>
      <c r="F108" s="823" t="s">
        <v>785</v>
      </c>
      <c r="G108" s="830"/>
      <c r="H108" s="835" t="s">
        <v>22</v>
      </c>
      <c r="I108" s="837" t="s">
        <v>25</v>
      </c>
      <c r="J108" s="823" t="s">
        <v>786</v>
      </c>
      <c r="K108" s="824"/>
      <c r="L108" s="825"/>
      <c r="M108" s="583"/>
    </row>
    <row r="109" spans="1:13" ht="18.75">
      <c r="A109" s="831"/>
      <c r="B109" s="832"/>
      <c r="C109" s="584"/>
      <c r="D109" s="834"/>
      <c r="E109" s="585"/>
      <c r="F109" s="826"/>
      <c r="G109" s="832"/>
      <c r="H109" s="836"/>
      <c r="I109" s="838"/>
      <c r="J109" s="826"/>
      <c r="K109" s="827"/>
      <c r="L109" s="828"/>
      <c r="M109" s="583"/>
    </row>
    <row r="110" spans="1:13" ht="14.25">
      <c r="A110" s="586"/>
      <c r="B110" s="587"/>
      <c r="C110" s="588"/>
      <c r="D110" s="589"/>
      <c r="E110" s="590"/>
      <c r="F110" s="591"/>
      <c r="G110" s="592" t="s">
        <v>52</v>
      </c>
      <c r="H110" s="593"/>
      <c r="I110" s="594" t="s">
        <v>3</v>
      </c>
      <c r="J110" s="594"/>
      <c r="K110" s="595" t="s">
        <v>3</v>
      </c>
      <c r="L110" s="596"/>
      <c r="M110" s="597"/>
    </row>
    <row r="111" spans="1:13" ht="14.25">
      <c r="A111" s="598" t="s">
        <v>821</v>
      </c>
      <c r="B111" s="599">
        <v>281</v>
      </c>
      <c r="C111" s="584"/>
      <c r="D111" s="600" t="s">
        <v>21</v>
      </c>
      <c r="E111" s="585"/>
      <c r="F111" s="601"/>
      <c r="G111" s="602" t="s">
        <v>189</v>
      </c>
      <c r="H111" s="603" t="s">
        <v>9</v>
      </c>
      <c r="I111" s="604" t="s">
        <v>3</v>
      </c>
      <c r="J111" s="604"/>
      <c r="K111" s="605" t="s">
        <v>3</v>
      </c>
      <c r="L111" s="606"/>
      <c r="M111" s="597"/>
    </row>
    <row r="112" spans="1:13" ht="14.25">
      <c r="A112" s="586"/>
      <c r="B112" s="587"/>
      <c r="C112" s="588"/>
      <c r="D112" s="589"/>
      <c r="E112" s="590"/>
      <c r="F112" s="591"/>
      <c r="G112" s="592" t="s">
        <v>52</v>
      </c>
      <c r="H112" s="593"/>
      <c r="I112" s="594" t="s">
        <v>3</v>
      </c>
      <c r="J112" s="594"/>
      <c r="K112" s="595" t="s">
        <v>3</v>
      </c>
      <c r="L112" s="596"/>
      <c r="M112" s="597"/>
    </row>
    <row r="113" spans="1:13" ht="14.25">
      <c r="A113" s="598" t="s">
        <v>821</v>
      </c>
      <c r="B113" s="599">
        <v>282</v>
      </c>
      <c r="C113" s="584"/>
      <c r="D113" s="600" t="s">
        <v>21</v>
      </c>
      <c r="E113" s="585"/>
      <c r="F113" s="601"/>
      <c r="G113" s="602" t="s">
        <v>106</v>
      </c>
      <c r="H113" s="603" t="s">
        <v>9</v>
      </c>
      <c r="I113" s="604" t="s">
        <v>3</v>
      </c>
      <c r="J113" s="604"/>
      <c r="K113" s="605" t="s">
        <v>3</v>
      </c>
      <c r="L113" s="606"/>
      <c r="M113" s="597"/>
    </row>
    <row r="114" spans="1:13" ht="14.25">
      <c r="A114" s="586"/>
      <c r="B114" s="587"/>
      <c r="C114" s="588"/>
      <c r="D114" s="589"/>
      <c r="E114" s="590"/>
      <c r="F114" s="591"/>
      <c r="G114" s="592" t="s">
        <v>52</v>
      </c>
      <c r="H114" s="593"/>
      <c r="I114" s="594" t="s">
        <v>3</v>
      </c>
      <c r="J114" s="594"/>
      <c r="K114" s="595" t="s">
        <v>3</v>
      </c>
      <c r="L114" s="596"/>
      <c r="M114" s="597"/>
    </row>
    <row r="115" spans="1:13" ht="14.25">
      <c r="A115" s="598" t="s">
        <v>821</v>
      </c>
      <c r="B115" s="599">
        <v>284</v>
      </c>
      <c r="C115" s="584"/>
      <c r="D115" s="600" t="s">
        <v>21</v>
      </c>
      <c r="E115" s="585"/>
      <c r="F115" s="601"/>
      <c r="G115" s="602" t="s">
        <v>86</v>
      </c>
      <c r="H115" s="603" t="s">
        <v>9</v>
      </c>
      <c r="I115" s="604" t="s">
        <v>3</v>
      </c>
      <c r="J115" s="604"/>
      <c r="K115" s="605" t="s">
        <v>3</v>
      </c>
      <c r="L115" s="606"/>
      <c r="M115" s="597"/>
    </row>
    <row r="116" spans="1:13" ht="14.25">
      <c r="A116" s="586"/>
      <c r="B116" s="587"/>
      <c r="C116" s="588"/>
      <c r="D116" s="589"/>
      <c r="E116" s="590"/>
      <c r="F116" s="591"/>
      <c r="G116" s="592" t="s">
        <v>109</v>
      </c>
      <c r="H116" s="593"/>
      <c r="I116" s="594" t="s">
        <v>3</v>
      </c>
      <c r="J116" s="594"/>
      <c r="K116" s="595" t="s">
        <v>3</v>
      </c>
      <c r="L116" s="596"/>
      <c r="M116" s="597"/>
    </row>
    <row r="117" spans="1:13" ht="14.25">
      <c r="A117" s="598" t="s">
        <v>821</v>
      </c>
      <c r="B117" s="599">
        <v>395</v>
      </c>
      <c r="C117" s="584"/>
      <c r="D117" s="600" t="s">
        <v>103</v>
      </c>
      <c r="E117" s="585"/>
      <c r="F117" s="601"/>
      <c r="G117" s="602" t="s">
        <v>829</v>
      </c>
      <c r="H117" s="603" t="s">
        <v>102</v>
      </c>
      <c r="I117" s="604" t="s">
        <v>3</v>
      </c>
      <c r="J117" s="604"/>
      <c r="K117" s="605" t="s">
        <v>3</v>
      </c>
      <c r="L117" s="606"/>
      <c r="M117" s="597"/>
    </row>
    <row r="118" spans="1:13" ht="14.25">
      <c r="A118" s="586"/>
      <c r="B118" s="587"/>
      <c r="C118" s="588"/>
      <c r="D118" s="589"/>
      <c r="E118" s="590"/>
      <c r="F118" s="591"/>
      <c r="G118" s="592" t="s">
        <v>109</v>
      </c>
      <c r="H118" s="593"/>
      <c r="I118" s="594" t="s">
        <v>3</v>
      </c>
      <c r="J118" s="594"/>
      <c r="K118" s="595" t="s">
        <v>3</v>
      </c>
      <c r="L118" s="596"/>
      <c r="M118" s="597"/>
    </row>
    <row r="119" spans="1:13" ht="14.25">
      <c r="A119" s="598" t="s">
        <v>821</v>
      </c>
      <c r="B119" s="599">
        <v>396</v>
      </c>
      <c r="C119" s="584"/>
      <c r="D119" s="600" t="s">
        <v>103</v>
      </c>
      <c r="E119" s="585"/>
      <c r="F119" s="601"/>
      <c r="G119" s="602" t="s">
        <v>830</v>
      </c>
      <c r="H119" s="603" t="s">
        <v>102</v>
      </c>
      <c r="I119" s="604" t="s">
        <v>3</v>
      </c>
      <c r="J119" s="604"/>
      <c r="K119" s="605" t="s">
        <v>3</v>
      </c>
      <c r="L119" s="606"/>
      <c r="M119" s="597"/>
    </row>
    <row r="120" spans="1:13" ht="14.25">
      <c r="A120" s="586"/>
      <c r="B120" s="587"/>
      <c r="C120" s="588"/>
      <c r="D120" s="589"/>
      <c r="E120" s="590"/>
      <c r="F120" s="591"/>
      <c r="G120" s="592" t="s">
        <v>109</v>
      </c>
      <c r="H120" s="593"/>
      <c r="I120" s="594" t="s">
        <v>3</v>
      </c>
      <c r="J120" s="594"/>
      <c r="K120" s="595" t="s">
        <v>3</v>
      </c>
      <c r="L120" s="596"/>
      <c r="M120" s="597"/>
    </row>
    <row r="121" spans="1:13" ht="14.25">
      <c r="A121" s="598" t="s">
        <v>821</v>
      </c>
      <c r="B121" s="599">
        <v>397</v>
      </c>
      <c r="C121" s="584"/>
      <c r="D121" s="600" t="s">
        <v>103</v>
      </c>
      <c r="E121" s="585"/>
      <c r="F121" s="601"/>
      <c r="G121" s="602" t="s">
        <v>831</v>
      </c>
      <c r="H121" s="603" t="s">
        <v>102</v>
      </c>
      <c r="I121" s="604" t="s">
        <v>3</v>
      </c>
      <c r="J121" s="604"/>
      <c r="K121" s="605" t="s">
        <v>3</v>
      </c>
      <c r="L121" s="606"/>
      <c r="M121" s="597"/>
    </row>
    <row r="122" spans="1:13" ht="14.25">
      <c r="A122" s="586"/>
      <c r="B122" s="587"/>
      <c r="C122" s="588"/>
      <c r="D122" s="589"/>
      <c r="E122" s="590"/>
      <c r="F122" s="591"/>
      <c r="G122" s="592" t="s">
        <v>100</v>
      </c>
      <c r="H122" s="593"/>
      <c r="I122" s="594" t="s">
        <v>3</v>
      </c>
      <c r="J122" s="594"/>
      <c r="K122" s="595" t="s">
        <v>3</v>
      </c>
      <c r="L122" s="596"/>
      <c r="M122" s="597"/>
    </row>
    <row r="123" spans="1:13" ht="14.25">
      <c r="A123" s="598" t="s">
        <v>821</v>
      </c>
      <c r="B123" s="599">
        <v>415</v>
      </c>
      <c r="C123" s="584"/>
      <c r="D123" s="600" t="s">
        <v>98</v>
      </c>
      <c r="E123" s="585"/>
      <c r="F123" s="601"/>
      <c r="G123" s="602" t="s">
        <v>54</v>
      </c>
      <c r="H123" s="603" t="s">
        <v>104</v>
      </c>
      <c r="I123" s="604" t="s">
        <v>3</v>
      </c>
      <c r="J123" s="604"/>
      <c r="K123" s="605" t="s">
        <v>3</v>
      </c>
      <c r="L123" s="606"/>
      <c r="M123" s="597"/>
    </row>
    <row r="124" spans="1:13" ht="14.25">
      <c r="A124" s="586"/>
      <c r="B124" s="587"/>
      <c r="C124" s="588"/>
      <c r="D124" s="589"/>
      <c r="E124" s="590"/>
      <c r="F124" s="591"/>
      <c r="G124" s="592" t="s">
        <v>100</v>
      </c>
      <c r="H124" s="593"/>
      <c r="I124" s="594" t="s">
        <v>3</v>
      </c>
      <c r="J124" s="594"/>
      <c r="K124" s="595" t="s">
        <v>3</v>
      </c>
      <c r="L124" s="596"/>
      <c r="M124" s="597"/>
    </row>
    <row r="125" spans="1:13" ht="14.25">
      <c r="A125" s="598" t="s">
        <v>821</v>
      </c>
      <c r="B125" s="599">
        <v>416</v>
      </c>
      <c r="C125" s="584"/>
      <c r="D125" s="600" t="s">
        <v>98</v>
      </c>
      <c r="E125" s="585"/>
      <c r="F125" s="601"/>
      <c r="G125" s="602" t="s">
        <v>105</v>
      </c>
      <c r="H125" s="603" t="s">
        <v>104</v>
      </c>
      <c r="I125" s="604" t="s">
        <v>3</v>
      </c>
      <c r="J125" s="604"/>
      <c r="K125" s="605" t="s">
        <v>3</v>
      </c>
      <c r="L125" s="606"/>
      <c r="M125" s="597"/>
    </row>
    <row r="126" spans="1:13" ht="14.25">
      <c r="A126" s="586"/>
      <c r="B126" s="587"/>
      <c r="C126" s="588"/>
      <c r="D126" s="589"/>
      <c r="E126" s="590"/>
      <c r="F126" s="591"/>
      <c r="G126" s="592" t="s">
        <v>131</v>
      </c>
      <c r="H126" s="593"/>
      <c r="I126" s="594" t="s">
        <v>3</v>
      </c>
      <c r="J126" s="594"/>
      <c r="K126" s="595" t="s">
        <v>3</v>
      </c>
      <c r="L126" s="596"/>
      <c r="M126" s="597"/>
    </row>
    <row r="127" spans="1:13" ht="14.25">
      <c r="A127" s="598" t="s">
        <v>821</v>
      </c>
      <c r="B127" s="599">
        <v>424</v>
      </c>
      <c r="C127" s="584"/>
      <c r="D127" s="600" t="s">
        <v>98</v>
      </c>
      <c r="E127" s="585"/>
      <c r="F127" s="601"/>
      <c r="G127" s="602" t="s">
        <v>106</v>
      </c>
      <c r="H127" s="603" t="s">
        <v>104</v>
      </c>
      <c r="I127" s="604" t="s">
        <v>3</v>
      </c>
      <c r="J127" s="604"/>
      <c r="K127" s="605" t="s">
        <v>3</v>
      </c>
      <c r="L127" s="606"/>
      <c r="M127" s="597"/>
    </row>
    <row r="128" spans="1:13" ht="14.25">
      <c r="A128" s="586"/>
      <c r="B128" s="587"/>
      <c r="C128" s="588"/>
      <c r="D128" s="589"/>
      <c r="E128" s="590"/>
      <c r="F128" s="591"/>
      <c r="G128" s="592" t="s">
        <v>131</v>
      </c>
      <c r="H128" s="593"/>
      <c r="I128" s="594" t="s">
        <v>3</v>
      </c>
      <c r="J128" s="594"/>
      <c r="K128" s="595" t="s">
        <v>3</v>
      </c>
      <c r="L128" s="596"/>
      <c r="M128" s="597"/>
    </row>
    <row r="129" spans="1:13" ht="14.25">
      <c r="A129" s="598" t="s">
        <v>821</v>
      </c>
      <c r="B129" s="599">
        <v>426</v>
      </c>
      <c r="C129" s="584"/>
      <c r="D129" s="600" t="s">
        <v>98</v>
      </c>
      <c r="E129" s="585"/>
      <c r="F129" s="601"/>
      <c r="G129" s="602" t="s">
        <v>86</v>
      </c>
      <c r="H129" s="603" t="s">
        <v>104</v>
      </c>
      <c r="I129" s="604" t="s">
        <v>3</v>
      </c>
      <c r="J129" s="604"/>
      <c r="K129" s="605" t="s">
        <v>3</v>
      </c>
      <c r="L129" s="606"/>
      <c r="M129" s="597"/>
    </row>
    <row r="130" spans="1:13" ht="14.25">
      <c r="A130" s="586"/>
      <c r="B130" s="587"/>
      <c r="C130" s="588"/>
      <c r="D130" s="589"/>
      <c r="E130" s="590"/>
      <c r="F130" s="591"/>
      <c r="G130" s="592">
        <v>0</v>
      </c>
      <c r="H130" s="593"/>
      <c r="I130" s="594" t="s">
        <v>3</v>
      </c>
      <c r="J130" s="594"/>
      <c r="K130" s="595" t="s">
        <v>3</v>
      </c>
      <c r="L130" s="596"/>
      <c r="M130" s="597"/>
    </row>
    <row r="131" spans="1:13" ht="14.25">
      <c r="A131" s="598" t="s">
        <v>821</v>
      </c>
      <c r="B131" s="599">
        <v>567</v>
      </c>
      <c r="C131" s="584"/>
      <c r="D131" s="600" t="s">
        <v>151</v>
      </c>
      <c r="E131" s="585"/>
      <c r="F131" s="601"/>
      <c r="G131" s="602" t="s">
        <v>59</v>
      </c>
      <c r="H131" s="603" t="s">
        <v>8</v>
      </c>
      <c r="I131" s="604" t="s">
        <v>3</v>
      </c>
      <c r="J131" s="604"/>
      <c r="K131" s="605" t="s">
        <v>3</v>
      </c>
      <c r="L131" s="606"/>
      <c r="M131" s="597"/>
    </row>
    <row r="132" spans="1:13" ht="14.25">
      <c r="A132" s="586"/>
      <c r="B132" s="587"/>
      <c r="C132" s="588"/>
      <c r="D132" s="589"/>
      <c r="E132" s="590"/>
      <c r="F132" s="591"/>
      <c r="G132" s="592" t="s">
        <v>158</v>
      </c>
      <c r="H132" s="593"/>
      <c r="I132" s="594" t="s">
        <v>3</v>
      </c>
      <c r="J132" s="594"/>
      <c r="K132" s="595" t="s">
        <v>3</v>
      </c>
      <c r="L132" s="596"/>
      <c r="M132" s="597"/>
    </row>
    <row r="133" spans="1:13" ht="14.25">
      <c r="A133" s="598" t="s">
        <v>821</v>
      </c>
      <c r="B133" s="599">
        <v>569</v>
      </c>
      <c r="C133" s="584"/>
      <c r="D133" s="600" t="s">
        <v>137</v>
      </c>
      <c r="E133" s="585"/>
      <c r="F133" s="601"/>
      <c r="G133" s="602" t="s">
        <v>86</v>
      </c>
      <c r="H133" s="603" t="s">
        <v>104</v>
      </c>
      <c r="I133" s="604" t="s">
        <v>3</v>
      </c>
      <c r="J133" s="604"/>
      <c r="K133" s="605" t="s">
        <v>3</v>
      </c>
      <c r="L133" s="606"/>
      <c r="M133" s="597"/>
    </row>
    <row r="134" spans="1:13" ht="14.25">
      <c r="A134" s="586"/>
      <c r="B134" s="587"/>
      <c r="C134" s="588"/>
      <c r="D134" s="589"/>
      <c r="E134" s="590"/>
      <c r="F134" s="591"/>
      <c r="G134" s="592" t="s">
        <v>832</v>
      </c>
      <c r="H134" s="593"/>
      <c r="I134" s="594" t="s">
        <v>3</v>
      </c>
      <c r="J134" s="594"/>
      <c r="K134" s="595" t="s">
        <v>3</v>
      </c>
      <c r="L134" s="596"/>
      <c r="M134" s="597"/>
    </row>
    <row r="135" spans="1:13" ht="14.25">
      <c r="A135" s="598" t="s">
        <v>821</v>
      </c>
      <c r="B135" s="599">
        <v>578</v>
      </c>
      <c r="C135" s="584"/>
      <c r="D135" s="600" t="s">
        <v>137</v>
      </c>
      <c r="E135" s="585"/>
      <c r="F135" s="601"/>
      <c r="G135" s="602" t="s">
        <v>833</v>
      </c>
      <c r="H135" s="603" t="s">
        <v>104</v>
      </c>
      <c r="I135" s="604" t="s">
        <v>3</v>
      </c>
      <c r="J135" s="604"/>
      <c r="K135" s="605" t="s">
        <v>3</v>
      </c>
      <c r="L135" s="606"/>
      <c r="M135" s="597"/>
    </row>
    <row r="136" spans="1:13" ht="14.25">
      <c r="A136" s="586"/>
      <c r="B136" s="587"/>
      <c r="C136" s="588"/>
      <c r="D136" s="589"/>
      <c r="E136" s="590"/>
      <c r="F136" s="591"/>
      <c r="G136" s="592" t="s">
        <v>832</v>
      </c>
      <c r="H136" s="593"/>
      <c r="I136" s="594" t="s">
        <v>3</v>
      </c>
      <c r="J136" s="594"/>
      <c r="K136" s="595" t="s">
        <v>3</v>
      </c>
      <c r="L136" s="596"/>
      <c r="M136" s="597"/>
    </row>
    <row r="137" spans="1:13" ht="14.25">
      <c r="A137" s="598" t="s">
        <v>821</v>
      </c>
      <c r="B137" s="599">
        <v>586</v>
      </c>
      <c r="C137" s="584"/>
      <c r="D137" s="600" t="s">
        <v>137</v>
      </c>
      <c r="E137" s="585"/>
      <c r="F137" s="601"/>
      <c r="G137" s="602" t="s">
        <v>834</v>
      </c>
      <c r="H137" s="603" t="s">
        <v>104</v>
      </c>
      <c r="I137" s="604" t="s">
        <v>3</v>
      </c>
      <c r="J137" s="604"/>
      <c r="K137" s="605" t="s">
        <v>3</v>
      </c>
      <c r="L137" s="606"/>
      <c r="M137" s="597"/>
    </row>
    <row r="138" spans="1:13" ht="14.25">
      <c r="A138" s="586"/>
      <c r="B138" s="587"/>
      <c r="C138" s="588"/>
      <c r="D138" s="589"/>
      <c r="E138" s="590"/>
      <c r="F138" s="591"/>
      <c r="G138" s="592" t="s">
        <v>81</v>
      </c>
      <c r="H138" s="593"/>
      <c r="I138" s="594" t="s">
        <v>3</v>
      </c>
      <c r="J138" s="594"/>
      <c r="K138" s="624" t="s">
        <v>3</v>
      </c>
      <c r="L138" s="596"/>
      <c r="M138" s="597"/>
    </row>
    <row r="139" spans="1:13" ht="15" thickBot="1">
      <c r="A139" s="608" t="s">
        <v>821</v>
      </c>
      <c r="B139" s="609">
        <v>611</v>
      </c>
      <c r="C139" s="610"/>
      <c r="D139" s="611" t="s">
        <v>53</v>
      </c>
      <c r="E139" s="612"/>
      <c r="F139" s="613"/>
      <c r="G139" s="614" t="s">
        <v>113</v>
      </c>
      <c r="H139" s="615" t="s">
        <v>9</v>
      </c>
      <c r="I139" s="616" t="s">
        <v>3</v>
      </c>
      <c r="J139" s="616"/>
      <c r="K139" s="617" t="s">
        <v>3</v>
      </c>
      <c r="L139" s="618"/>
      <c r="M139" s="597"/>
    </row>
    <row r="140" spans="10:12" ht="12.75">
      <c r="J140" s="590"/>
      <c r="K140" s="590"/>
      <c r="L140" s="590"/>
    </row>
    <row r="141" spans="1:12" ht="21">
      <c r="A141" s="576" t="s">
        <v>782</v>
      </c>
      <c r="B141" s="576"/>
      <c r="C141" s="577"/>
      <c r="D141" s="577"/>
      <c r="E141" s="577"/>
      <c r="F141" s="577"/>
      <c r="G141" s="577"/>
      <c r="H141" s="577"/>
      <c r="I141" s="577"/>
      <c r="J141" s="619"/>
      <c r="K141" s="619"/>
      <c r="L141" s="619"/>
    </row>
    <row r="142" spans="1:13" ht="21" thickBot="1">
      <c r="A142" s="579">
        <v>0</v>
      </c>
      <c r="J142" s="590"/>
      <c r="K142" s="590"/>
      <c r="L142" s="590"/>
      <c r="M142" s="580"/>
    </row>
    <row r="143" spans="1:13" ht="18.75">
      <c r="A143" s="829" t="s">
        <v>783</v>
      </c>
      <c r="B143" s="830"/>
      <c r="C143" s="581"/>
      <c r="D143" s="833" t="s">
        <v>784</v>
      </c>
      <c r="E143" s="582"/>
      <c r="F143" s="823" t="s">
        <v>785</v>
      </c>
      <c r="G143" s="830"/>
      <c r="H143" s="835" t="s">
        <v>22</v>
      </c>
      <c r="I143" s="837" t="s">
        <v>25</v>
      </c>
      <c r="J143" s="823" t="s">
        <v>786</v>
      </c>
      <c r="K143" s="824"/>
      <c r="L143" s="825"/>
      <c r="M143" s="583"/>
    </row>
    <row r="144" spans="1:13" ht="18.75">
      <c r="A144" s="831"/>
      <c r="B144" s="832"/>
      <c r="C144" s="584"/>
      <c r="D144" s="834"/>
      <c r="E144" s="585"/>
      <c r="F144" s="826"/>
      <c r="G144" s="832"/>
      <c r="H144" s="836"/>
      <c r="I144" s="838"/>
      <c r="J144" s="826"/>
      <c r="K144" s="827"/>
      <c r="L144" s="828"/>
      <c r="M144" s="583"/>
    </row>
    <row r="145" spans="1:13" ht="14.25">
      <c r="A145" s="586"/>
      <c r="B145" s="587"/>
      <c r="C145" s="588"/>
      <c r="D145" s="589"/>
      <c r="E145" s="590"/>
      <c r="F145" s="591"/>
      <c r="G145" s="592" t="s">
        <v>835</v>
      </c>
      <c r="H145" s="593"/>
      <c r="I145" s="594" t="s">
        <v>3</v>
      </c>
      <c r="J145" s="594"/>
      <c r="K145" s="595" t="s">
        <v>3</v>
      </c>
      <c r="L145" s="596"/>
      <c r="M145" s="597"/>
    </row>
    <row r="146" spans="1:13" ht="14.25">
      <c r="A146" s="598" t="s">
        <v>821</v>
      </c>
      <c r="B146" s="599">
        <v>613</v>
      </c>
      <c r="C146" s="584"/>
      <c r="D146" s="600" t="s">
        <v>53</v>
      </c>
      <c r="E146" s="585"/>
      <c r="F146" s="601"/>
      <c r="G146" s="602" t="s">
        <v>113</v>
      </c>
      <c r="H146" s="603" t="s">
        <v>9</v>
      </c>
      <c r="I146" s="604" t="s">
        <v>3</v>
      </c>
      <c r="J146" s="604"/>
      <c r="K146" s="605" t="s">
        <v>3</v>
      </c>
      <c r="L146" s="606"/>
      <c r="M146" s="597"/>
    </row>
    <row r="147" spans="1:13" ht="14.25">
      <c r="A147" s="586"/>
      <c r="B147" s="587"/>
      <c r="C147" s="588"/>
      <c r="D147" s="589"/>
      <c r="E147" s="590"/>
      <c r="F147" s="591"/>
      <c r="G147" s="592" t="s">
        <v>181</v>
      </c>
      <c r="H147" s="593"/>
      <c r="I147" s="594" t="s">
        <v>3</v>
      </c>
      <c r="J147" s="594"/>
      <c r="K147" s="595" t="s">
        <v>3</v>
      </c>
      <c r="L147" s="596"/>
      <c r="M147" s="597"/>
    </row>
    <row r="148" spans="1:13" ht="14.25">
      <c r="A148" s="598" t="s">
        <v>821</v>
      </c>
      <c r="B148" s="599">
        <v>667</v>
      </c>
      <c r="C148" s="584"/>
      <c r="D148" s="600" t="s">
        <v>180</v>
      </c>
      <c r="E148" s="585"/>
      <c r="F148" s="601"/>
      <c r="G148" s="602" t="s">
        <v>106</v>
      </c>
      <c r="H148" s="603" t="s">
        <v>9</v>
      </c>
      <c r="I148" s="604" t="s">
        <v>3</v>
      </c>
      <c r="J148" s="604"/>
      <c r="K148" s="605" t="s">
        <v>3</v>
      </c>
      <c r="L148" s="606"/>
      <c r="M148" s="597"/>
    </row>
    <row r="149" spans="1:13" ht="14.25">
      <c r="A149" s="586"/>
      <c r="B149" s="587"/>
      <c r="C149" s="588"/>
      <c r="D149" s="589"/>
      <c r="E149" s="590"/>
      <c r="F149" s="591"/>
      <c r="G149" s="592" t="s">
        <v>181</v>
      </c>
      <c r="H149" s="593"/>
      <c r="I149" s="594" t="s">
        <v>3</v>
      </c>
      <c r="J149" s="594"/>
      <c r="K149" s="595" t="s">
        <v>3</v>
      </c>
      <c r="L149" s="596"/>
      <c r="M149" s="597"/>
    </row>
    <row r="150" spans="1:13" ht="14.25">
      <c r="A150" s="598" t="s">
        <v>821</v>
      </c>
      <c r="B150" s="599">
        <v>668</v>
      </c>
      <c r="C150" s="584"/>
      <c r="D150" s="600" t="s">
        <v>180</v>
      </c>
      <c r="E150" s="585"/>
      <c r="F150" s="601"/>
      <c r="G150" s="602" t="s">
        <v>86</v>
      </c>
      <c r="H150" s="603" t="s">
        <v>9</v>
      </c>
      <c r="I150" s="604" t="s">
        <v>3</v>
      </c>
      <c r="J150" s="604"/>
      <c r="K150" s="605" t="s">
        <v>3</v>
      </c>
      <c r="L150" s="606"/>
      <c r="M150" s="597"/>
    </row>
    <row r="151" spans="1:13" ht="14.25">
      <c r="A151" s="586"/>
      <c r="B151" s="587"/>
      <c r="C151" s="588"/>
      <c r="D151" s="589"/>
      <c r="E151" s="590"/>
      <c r="F151" s="591"/>
      <c r="G151" s="592" t="s">
        <v>49</v>
      </c>
      <c r="H151" s="593"/>
      <c r="I151" s="594" t="s">
        <v>3</v>
      </c>
      <c r="J151" s="594"/>
      <c r="K151" s="595" t="s">
        <v>3</v>
      </c>
      <c r="L151" s="596"/>
      <c r="M151" s="597"/>
    </row>
    <row r="152" spans="1:13" ht="14.25">
      <c r="A152" s="598" t="s">
        <v>836</v>
      </c>
      <c r="B152" s="599">
        <v>59</v>
      </c>
      <c r="C152" s="584"/>
      <c r="D152" s="600" t="s">
        <v>13</v>
      </c>
      <c r="E152" s="585"/>
      <c r="F152" s="601"/>
      <c r="G152" s="602" t="s">
        <v>406</v>
      </c>
      <c r="H152" s="603" t="s">
        <v>188</v>
      </c>
      <c r="I152" s="604" t="s">
        <v>3</v>
      </c>
      <c r="J152" s="604"/>
      <c r="K152" s="605" t="s">
        <v>3</v>
      </c>
      <c r="L152" s="606"/>
      <c r="M152" s="597"/>
    </row>
    <row r="153" spans="1:13" ht="14.25">
      <c r="A153" s="586"/>
      <c r="B153" s="587"/>
      <c r="C153" s="588"/>
      <c r="D153" s="589"/>
      <c r="E153" s="590"/>
      <c r="F153" s="591"/>
      <c r="G153" s="592" t="s">
        <v>49</v>
      </c>
      <c r="H153" s="593"/>
      <c r="I153" s="594" t="s">
        <v>3</v>
      </c>
      <c r="J153" s="594"/>
      <c r="K153" s="595" t="s">
        <v>3</v>
      </c>
      <c r="L153" s="596"/>
      <c r="M153" s="597"/>
    </row>
    <row r="154" spans="1:13" ht="14.25">
      <c r="A154" s="598" t="s">
        <v>836</v>
      </c>
      <c r="B154" s="599">
        <v>65</v>
      </c>
      <c r="C154" s="584"/>
      <c r="D154" s="600" t="s">
        <v>13</v>
      </c>
      <c r="E154" s="585"/>
      <c r="F154" s="601"/>
      <c r="G154" s="602" t="s">
        <v>68</v>
      </c>
      <c r="H154" s="603" t="s">
        <v>188</v>
      </c>
      <c r="I154" s="604" t="s">
        <v>3</v>
      </c>
      <c r="J154" s="604"/>
      <c r="K154" s="605" t="s">
        <v>3</v>
      </c>
      <c r="L154" s="606"/>
      <c r="M154" s="597"/>
    </row>
    <row r="155" spans="1:13" ht="14.25">
      <c r="A155" s="586"/>
      <c r="B155" s="587"/>
      <c r="C155" s="588"/>
      <c r="D155" s="589"/>
      <c r="E155" s="590"/>
      <c r="F155" s="591"/>
      <c r="G155" s="592"/>
      <c r="H155" s="593"/>
      <c r="I155" s="594"/>
      <c r="J155" s="594"/>
      <c r="K155" s="595"/>
      <c r="L155" s="596"/>
      <c r="M155" s="597"/>
    </row>
    <row r="156" spans="1:13" ht="14.25">
      <c r="A156" s="598"/>
      <c r="B156" s="599"/>
      <c r="C156" s="584"/>
      <c r="D156" s="600"/>
      <c r="E156" s="585"/>
      <c r="F156" s="601"/>
      <c r="G156" s="602"/>
      <c r="H156" s="603"/>
      <c r="I156" s="604"/>
      <c r="J156" s="604"/>
      <c r="K156" s="605"/>
      <c r="L156" s="606"/>
      <c r="M156" s="597"/>
    </row>
    <row r="157" spans="1:13" ht="14.25">
      <c r="A157" s="586"/>
      <c r="B157" s="587"/>
      <c r="C157" s="588"/>
      <c r="D157" s="589"/>
      <c r="E157" s="590"/>
      <c r="F157" s="591"/>
      <c r="G157" s="592"/>
      <c r="H157" s="593"/>
      <c r="I157" s="594"/>
      <c r="J157" s="594"/>
      <c r="K157" s="595"/>
      <c r="L157" s="596"/>
      <c r="M157" s="597"/>
    </row>
    <row r="158" spans="1:13" ht="14.25">
      <c r="A158" s="598"/>
      <c r="B158" s="599"/>
      <c r="C158" s="584"/>
      <c r="D158" s="600"/>
      <c r="E158" s="585"/>
      <c r="F158" s="601"/>
      <c r="G158" s="602"/>
      <c r="H158" s="603"/>
      <c r="I158" s="604"/>
      <c r="J158" s="604"/>
      <c r="K158" s="605"/>
      <c r="L158" s="606"/>
      <c r="M158" s="597"/>
    </row>
    <row r="159" spans="1:13" ht="14.25">
      <c r="A159" s="586"/>
      <c r="B159" s="587"/>
      <c r="C159" s="588"/>
      <c r="D159" s="589"/>
      <c r="E159" s="590"/>
      <c r="F159" s="591"/>
      <c r="G159" s="592"/>
      <c r="H159" s="593"/>
      <c r="I159" s="594"/>
      <c r="J159" s="594"/>
      <c r="K159" s="595"/>
      <c r="L159" s="596"/>
      <c r="M159" s="597"/>
    </row>
    <row r="160" spans="1:13" ht="14.25">
      <c r="A160" s="598"/>
      <c r="B160" s="599"/>
      <c r="C160" s="584"/>
      <c r="D160" s="600"/>
      <c r="E160" s="585"/>
      <c r="F160" s="601"/>
      <c r="G160" s="602"/>
      <c r="H160" s="603"/>
      <c r="I160" s="604"/>
      <c r="J160" s="604"/>
      <c r="K160" s="605"/>
      <c r="L160" s="606"/>
      <c r="M160" s="597"/>
    </row>
    <row r="161" spans="1:13" ht="14.25">
      <c r="A161" s="586"/>
      <c r="B161" s="587"/>
      <c r="C161" s="588"/>
      <c r="D161" s="589"/>
      <c r="E161" s="590"/>
      <c r="F161" s="591"/>
      <c r="G161" s="592"/>
      <c r="H161" s="593"/>
      <c r="I161" s="594"/>
      <c r="J161" s="594"/>
      <c r="K161" s="595"/>
      <c r="L161" s="596"/>
      <c r="M161" s="597"/>
    </row>
    <row r="162" spans="1:13" ht="14.25">
      <c r="A162" s="598"/>
      <c r="B162" s="599"/>
      <c r="C162" s="584"/>
      <c r="D162" s="600"/>
      <c r="E162" s="585"/>
      <c r="F162" s="601"/>
      <c r="G162" s="602"/>
      <c r="H162" s="603"/>
      <c r="I162" s="604"/>
      <c r="J162" s="604"/>
      <c r="K162" s="605"/>
      <c r="L162" s="606"/>
      <c r="M162" s="597"/>
    </row>
    <row r="163" spans="1:13" ht="14.25">
      <c r="A163" s="586"/>
      <c r="B163" s="587"/>
      <c r="C163" s="588"/>
      <c r="D163" s="589"/>
      <c r="E163" s="590"/>
      <c r="F163" s="591"/>
      <c r="G163" s="592"/>
      <c r="H163" s="593"/>
      <c r="I163" s="594"/>
      <c r="J163" s="594"/>
      <c r="K163" s="595"/>
      <c r="L163" s="596"/>
      <c r="M163" s="597"/>
    </row>
    <row r="164" spans="1:13" ht="14.25">
      <c r="A164" s="598"/>
      <c r="B164" s="599"/>
      <c r="C164" s="584"/>
      <c r="D164" s="600"/>
      <c r="E164" s="585"/>
      <c r="F164" s="601"/>
      <c r="G164" s="602"/>
      <c r="H164" s="603"/>
      <c r="I164" s="604"/>
      <c r="J164" s="604"/>
      <c r="K164" s="605"/>
      <c r="L164" s="606"/>
      <c r="M164" s="597"/>
    </row>
    <row r="165" spans="1:13" ht="14.25">
      <c r="A165" s="586"/>
      <c r="B165" s="587"/>
      <c r="C165" s="588"/>
      <c r="D165" s="589"/>
      <c r="E165" s="590"/>
      <c r="F165" s="591"/>
      <c r="G165" s="592"/>
      <c r="H165" s="593"/>
      <c r="I165" s="594"/>
      <c r="J165" s="594"/>
      <c r="K165" s="595"/>
      <c r="L165" s="596"/>
      <c r="M165" s="597"/>
    </row>
    <row r="166" spans="1:13" ht="14.25">
      <c r="A166" s="598"/>
      <c r="B166" s="599"/>
      <c r="C166" s="584"/>
      <c r="D166" s="600"/>
      <c r="E166" s="585"/>
      <c r="F166" s="601"/>
      <c r="G166" s="602"/>
      <c r="H166" s="603"/>
      <c r="I166" s="604"/>
      <c r="J166" s="604"/>
      <c r="K166" s="605"/>
      <c r="L166" s="606"/>
      <c r="M166" s="597"/>
    </row>
    <row r="167" spans="1:13" ht="14.25">
      <c r="A167" s="586"/>
      <c r="B167" s="587"/>
      <c r="C167" s="588"/>
      <c r="D167" s="589"/>
      <c r="E167" s="590"/>
      <c r="F167" s="591"/>
      <c r="G167" s="592"/>
      <c r="H167" s="593"/>
      <c r="I167" s="594"/>
      <c r="J167" s="594"/>
      <c r="K167" s="595"/>
      <c r="L167" s="596"/>
      <c r="M167" s="597"/>
    </row>
    <row r="168" spans="1:13" ht="14.25">
      <c r="A168" s="598"/>
      <c r="B168" s="599"/>
      <c r="C168" s="584"/>
      <c r="D168" s="600"/>
      <c r="E168" s="585"/>
      <c r="F168" s="601"/>
      <c r="G168" s="602"/>
      <c r="H168" s="603"/>
      <c r="I168" s="604"/>
      <c r="J168" s="604"/>
      <c r="K168" s="605"/>
      <c r="L168" s="606"/>
      <c r="M168" s="597"/>
    </row>
    <row r="169" spans="1:13" ht="14.25">
      <c r="A169" s="586"/>
      <c r="B169" s="587"/>
      <c r="C169" s="588"/>
      <c r="D169" s="589"/>
      <c r="E169" s="590"/>
      <c r="F169" s="591"/>
      <c r="G169" s="592"/>
      <c r="H169" s="593"/>
      <c r="I169" s="594"/>
      <c r="J169" s="594"/>
      <c r="K169" s="595"/>
      <c r="L169" s="596"/>
      <c r="M169" s="597"/>
    </row>
    <row r="170" spans="1:13" ht="14.25">
      <c r="A170" s="598"/>
      <c r="B170" s="599"/>
      <c r="C170" s="584"/>
      <c r="D170" s="600"/>
      <c r="E170" s="585"/>
      <c r="F170" s="601"/>
      <c r="G170" s="602"/>
      <c r="H170" s="603"/>
      <c r="I170" s="604"/>
      <c r="J170" s="604"/>
      <c r="K170" s="605"/>
      <c r="L170" s="606"/>
      <c r="M170" s="597"/>
    </row>
    <row r="171" spans="1:13" ht="14.25">
      <c r="A171" s="586"/>
      <c r="B171" s="587"/>
      <c r="C171" s="588"/>
      <c r="D171" s="589"/>
      <c r="E171" s="590"/>
      <c r="F171" s="591"/>
      <c r="G171" s="592"/>
      <c r="H171" s="593"/>
      <c r="I171" s="594"/>
      <c r="J171" s="594"/>
      <c r="K171" s="595"/>
      <c r="L171" s="596"/>
      <c r="M171" s="597"/>
    </row>
    <row r="172" spans="1:13" ht="14.25">
      <c r="A172" s="598"/>
      <c r="B172" s="599"/>
      <c r="C172" s="584"/>
      <c r="D172" s="600"/>
      <c r="E172" s="585"/>
      <c r="F172" s="601"/>
      <c r="G172" s="602"/>
      <c r="H172" s="603"/>
      <c r="I172" s="604"/>
      <c r="J172" s="604"/>
      <c r="K172" s="605"/>
      <c r="L172" s="606"/>
      <c r="M172" s="597"/>
    </row>
    <row r="173" spans="1:13" ht="14.25">
      <c r="A173" s="586"/>
      <c r="B173" s="587"/>
      <c r="C173" s="588"/>
      <c r="D173" s="589"/>
      <c r="E173" s="590"/>
      <c r="F173" s="591"/>
      <c r="G173" s="592"/>
      <c r="H173" s="593"/>
      <c r="I173" s="594"/>
      <c r="J173" s="594"/>
      <c r="K173" s="624"/>
      <c r="L173" s="596"/>
      <c r="M173" s="597"/>
    </row>
    <row r="174" spans="1:13" ht="15" thickBot="1">
      <c r="A174" s="608"/>
      <c r="B174" s="609"/>
      <c r="C174" s="610"/>
      <c r="D174" s="611"/>
      <c r="E174" s="612"/>
      <c r="F174" s="613"/>
      <c r="G174" s="614"/>
      <c r="H174" s="615"/>
      <c r="I174" s="616"/>
      <c r="J174" s="616"/>
      <c r="K174" s="617"/>
      <c r="L174" s="618"/>
      <c r="M174" s="597"/>
    </row>
    <row r="175" spans="10:12" ht="12.75">
      <c r="J175" s="590"/>
      <c r="K175" s="590"/>
      <c r="L175" s="590"/>
    </row>
  </sheetData>
  <sheetProtection/>
  <mergeCells count="30">
    <mergeCell ref="J143:L144"/>
    <mergeCell ref="A108:B109"/>
    <mergeCell ref="D108:D109"/>
    <mergeCell ref="F108:G109"/>
    <mergeCell ref="H108:H109"/>
    <mergeCell ref="I108:I109"/>
    <mergeCell ref="J108:L109"/>
    <mergeCell ref="A143:B144"/>
    <mergeCell ref="D143:D144"/>
    <mergeCell ref="F143:G144"/>
    <mergeCell ref="H143:H144"/>
    <mergeCell ref="I143:I144"/>
    <mergeCell ref="J73:L74"/>
    <mergeCell ref="A38:B39"/>
    <mergeCell ref="D38:D39"/>
    <mergeCell ref="F38:G39"/>
    <mergeCell ref="H38:H39"/>
    <mergeCell ref="I38:I39"/>
    <mergeCell ref="J38:L39"/>
    <mergeCell ref="A73:B74"/>
    <mergeCell ref="D73:D74"/>
    <mergeCell ref="F73:G74"/>
    <mergeCell ref="H73:H74"/>
    <mergeCell ref="I73:I74"/>
    <mergeCell ref="J3:L4"/>
    <mergeCell ref="A3:B4"/>
    <mergeCell ref="D3:D4"/>
    <mergeCell ref="F3:G4"/>
    <mergeCell ref="H3:H4"/>
    <mergeCell ref="I3:I4"/>
  </mergeCells>
  <printOptions horizontalCentered="1"/>
  <pageMargins left="0.5905511811023623" right="0.5905511811023623" top="0.8661417322834646" bottom="0.3937007874015748" header="0.5118110236220472" footer="0.5118110236220472"/>
  <pageSetup blackAndWhite="1" horizontalDpi="600" verticalDpi="600" orientation="landscape" paperSize="9" scale="95" r:id="rId1"/>
  <rowBreaks count="4" manualBreakCount="4">
    <brk id="35" max="11" man="1"/>
    <brk id="70" max="11" man="1"/>
    <brk id="105" max="11" man="1"/>
    <brk id="140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theme="3" tint="-0.24997000396251678"/>
  </sheetPr>
  <dimension ref="A1:O245"/>
  <sheetViews>
    <sheetView showZeros="0" view="pageBreakPreview" zoomScale="90" zoomScaleSheetLayoutView="90" zoomScalePageLayoutView="0" workbookViewId="0" topLeftCell="A145">
      <selection activeCell="J22" sqref="J22"/>
    </sheetView>
  </sheetViews>
  <sheetFormatPr defaultColWidth="9" defaultRowHeight="14.25"/>
  <cols>
    <col min="1" max="1" width="1.69921875" style="578" customWidth="1"/>
    <col min="2" max="2" width="20.69921875" style="578" customWidth="1"/>
    <col min="3" max="4" width="1.69921875" style="578" customWidth="1"/>
    <col min="5" max="5" width="15.69921875" style="578" customWidth="1"/>
    <col min="6" max="6" width="1.69921875" style="578" customWidth="1"/>
    <col min="7" max="7" width="15.69921875" style="578" customWidth="1"/>
    <col min="8" max="8" width="8.69921875" style="671" customWidth="1"/>
    <col min="9" max="9" width="1.69921875" style="578" customWidth="1"/>
    <col min="10" max="10" width="6.69921875" style="578" customWidth="1"/>
    <col min="11" max="11" width="12.69921875" style="578" customWidth="1"/>
    <col min="12" max="12" width="16.69921875" style="578" customWidth="1"/>
    <col min="13" max="13" width="1.69921875" style="578" customWidth="1"/>
    <col min="14" max="14" width="12.69921875" style="672" customWidth="1"/>
    <col min="15" max="15" width="12.69921875" style="578" customWidth="1"/>
    <col min="16" max="16384" width="9" style="578" customWidth="1"/>
  </cols>
  <sheetData>
    <row r="1" spans="1:15" ht="21" thickBot="1">
      <c r="A1" s="625"/>
      <c r="B1" s="626" t="s">
        <v>837</v>
      </c>
      <c r="C1" s="612"/>
      <c r="D1" s="627" t="s">
        <v>838</v>
      </c>
      <c r="E1" s="612"/>
      <c r="F1" s="612"/>
      <c r="G1" s="612"/>
      <c r="H1" s="628" t="s">
        <v>839</v>
      </c>
      <c r="I1" s="612"/>
      <c r="J1" s="612"/>
      <c r="K1" s="612" t="s">
        <v>840</v>
      </c>
      <c r="L1" s="629"/>
      <c r="M1" s="590"/>
      <c r="N1" s="630"/>
      <c r="O1" s="631" t="s">
        <v>3</v>
      </c>
    </row>
    <row r="2" spans="1:15" ht="21" thickBot="1">
      <c r="A2" s="580"/>
      <c r="H2" s="632"/>
      <c r="N2" s="633"/>
      <c r="O2" s="634" t="s">
        <v>3</v>
      </c>
    </row>
    <row r="3" spans="1:15" ht="33">
      <c r="A3" s="635"/>
      <c r="B3" s="636" t="s">
        <v>784</v>
      </c>
      <c r="C3" s="637"/>
      <c r="D3" s="638" t="s">
        <v>841</v>
      </c>
      <c r="E3" s="639"/>
      <c r="F3" s="638" t="s">
        <v>842</v>
      </c>
      <c r="G3" s="639"/>
      <c r="H3" s="640" t="s">
        <v>843</v>
      </c>
      <c r="I3" s="639"/>
      <c r="J3" s="641" t="s">
        <v>22</v>
      </c>
      <c r="K3" s="642" t="s">
        <v>24</v>
      </c>
      <c r="L3" s="642" t="s">
        <v>25</v>
      </c>
      <c r="M3" s="638" t="s">
        <v>844</v>
      </c>
      <c r="N3" s="643"/>
      <c r="O3" s="644"/>
    </row>
    <row r="4" spans="1:15" ht="14.25" customHeight="1">
      <c r="A4" s="645"/>
      <c r="B4" s="589"/>
      <c r="C4" s="590"/>
      <c r="D4" s="588"/>
      <c r="E4" s="590"/>
      <c r="F4" s="588"/>
      <c r="G4" s="590"/>
      <c r="H4" s="646"/>
      <c r="I4" s="590"/>
      <c r="J4" s="593"/>
      <c r="K4" s="594" t="s">
        <v>3</v>
      </c>
      <c r="L4" s="594">
        <v>0</v>
      </c>
      <c r="M4" s="588"/>
      <c r="N4" s="647" t="s">
        <v>3</v>
      </c>
      <c r="O4" s="648" t="s">
        <v>3</v>
      </c>
    </row>
    <row r="5" spans="1:15" ht="14.25">
      <c r="A5" s="649"/>
      <c r="B5" s="600" t="s">
        <v>845</v>
      </c>
      <c r="C5" s="585"/>
      <c r="D5" s="584"/>
      <c r="E5" s="585">
        <v>0</v>
      </c>
      <c r="F5" s="584"/>
      <c r="G5" s="585">
        <v>0</v>
      </c>
      <c r="H5" s="650"/>
      <c r="I5" s="585"/>
      <c r="J5" s="603" t="s">
        <v>846</v>
      </c>
      <c r="K5" s="604" t="s">
        <v>3</v>
      </c>
      <c r="L5" s="604">
        <v>0</v>
      </c>
      <c r="M5" s="584"/>
      <c r="N5" s="651" t="s">
        <v>3</v>
      </c>
      <c r="O5" s="652" t="s">
        <v>3</v>
      </c>
    </row>
    <row r="6" spans="1:15" ht="14.25">
      <c r="A6" s="645"/>
      <c r="B6" s="589"/>
      <c r="C6" s="590"/>
      <c r="D6" s="588"/>
      <c r="E6" s="590"/>
      <c r="F6" s="588"/>
      <c r="G6" s="590"/>
      <c r="H6" s="646"/>
      <c r="I6" s="590"/>
      <c r="J6" s="593"/>
      <c r="K6" s="594" t="s">
        <v>3</v>
      </c>
      <c r="L6" s="594">
        <v>0</v>
      </c>
      <c r="M6" s="588"/>
      <c r="N6" s="647" t="s">
        <v>3</v>
      </c>
      <c r="O6" s="653"/>
    </row>
    <row r="7" spans="1:15" ht="14.25">
      <c r="A7" s="649"/>
      <c r="B7" s="600" t="s">
        <v>847</v>
      </c>
      <c r="C7" s="585"/>
      <c r="D7" s="584"/>
      <c r="E7" s="585" t="s">
        <v>848</v>
      </c>
      <c r="F7" s="584"/>
      <c r="G7" s="585" t="s">
        <v>849</v>
      </c>
      <c r="H7" s="650"/>
      <c r="I7" s="585"/>
      <c r="J7" s="603" t="s">
        <v>850</v>
      </c>
      <c r="K7" s="654" t="s">
        <v>3</v>
      </c>
      <c r="L7" s="604">
        <v>0</v>
      </c>
      <c r="M7" s="584"/>
      <c r="N7" s="651" t="s">
        <v>3</v>
      </c>
      <c r="O7" s="652"/>
    </row>
    <row r="8" spans="1:15" ht="14.25">
      <c r="A8" s="645"/>
      <c r="B8" s="589"/>
      <c r="C8" s="590"/>
      <c r="D8" s="588"/>
      <c r="E8" s="590"/>
      <c r="F8" s="588"/>
      <c r="G8" s="590"/>
      <c r="H8" s="646"/>
      <c r="I8" s="590"/>
      <c r="J8" s="593"/>
      <c r="K8" s="594" t="s">
        <v>3</v>
      </c>
      <c r="L8" s="594">
        <v>0</v>
      </c>
      <c r="M8" s="588"/>
      <c r="N8" s="647" t="s">
        <v>3</v>
      </c>
      <c r="O8" s="653"/>
    </row>
    <row r="9" spans="1:15" ht="14.25">
      <c r="A9" s="649"/>
      <c r="B9" s="600" t="s">
        <v>851</v>
      </c>
      <c r="C9" s="585"/>
      <c r="D9" s="584"/>
      <c r="E9" s="585" t="s">
        <v>789</v>
      </c>
      <c r="F9" s="655"/>
      <c r="G9" s="656">
        <v>0</v>
      </c>
      <c r="H9" s="650"/>
      <c r="I9" s="585"/>
      <c r="J9" s="603" t="s">
        <v>790</v>
      </c>
      <c r="K9" s="604" t="s">
        <v>3</v>
      </c>
      <c r="L9" s="604">
        <v>0</v>
      </c>
      <c r="M9" s="584"/>
      <c r="N9" s="651" t="s">
        <v>3</v>
      </c>
      <c r="O9" s="657"/>
    </row>
    <row r="10" spans="1:15" ht="14.25">
      <c r="A10" s="645"/>
      <c r="B10" s="589"/>
      <c r="C10" s="590"/>
      <c r="D10" s="588"/>
      <c r="E10" s="590"/>
      <c r="F10" s="588"/>
      <c r="G10" s="590"/>
      <c r="H10" s="646"/>
      <c r="I10" s="590"/>
      <c r="J10" s="593"/>
      <c r="K10" s="594"/>
      <c r="L10" s="594">
        <v>0</v>
      </c>
      <c r="M10" s="588"/>
      <c r="N10" s="630"/>
      <c r="O10" s="653"/>
    </row>
    <row r="11" spans="1:15" ht="14.25">
      <c r="A11" s="649"/>
      <c r="B11" s="600" t="s">
        <v>852</v>
      </c>
      <c r="C11" s="585"/>
      <c r="D11" s="584"/>
      <c r="E11" s="585"/>
      <c r="F11" s="584"/>
      <c r="G11" s="585"/>
      <c r="H11" s="650">
        <v>1</v>
      </c>
      <c r="I11" s="585"/>
      <c r="J11" s="603" t="s">
        <v>170</v>
      </c>
      <c r="K11" s="604"/>
      <c r="L11" s="658">
        <v>0</v>
      </c>
      <c r="M11" s="584"/>
      <c r="N11" s="659"/>
      <c r="O11" s="657"/>
    </row>
    <row r="12" spans="1:15" ht="14.25">
      <c r="A12" s="645"/>
      <c r="B12" s="589"/>
      <c r="C12" s="590"/>
      <c r="D12" s="588"/>
      <c r="E12" s="590"/>
      <c r="F12" s="588"/>
      <c r="G12" s="590"/>
      <c r="H12" s="646"/>
      <c r="I12" s="590"/>
      <c r="J12" s="593"/>
      <c r="K12" s="594"/>
      <c r="L12" s="594">
        <v>0</v>
      </c>
      <c r="M12" s="588"/>
      <c r="N12" s="630"/>
      <c r="O12" s="653"/>
    </row>
    <row r="13" spans="1:15" ht="14.25">
      <c r="A13" s="649"/>
      <c r="B13" s="600"/>
      <c r="C13" s="585"/>
      <c r="D13" s="584"/>
      <c r="E13" s="585"/>
      <c r="F13" s="584"/>
      <c r="G13" s="585"/>
      <c r="H13" s="650"/>
      <c r="I13" s="585"/>
      <c r="J13" s="603"/>
      <c r="K13" s="604"/>
      <c r="L13" s="604">
        <v>0</v>
      </c>
      <c r="M13" s="584"/>
      <c r="N13" s="659"/>
      <c r="O13" s="657"/>
    </row>
    <row r="14" spans="1:15" ht="14.25">
      <c r="A14" s="645"/>
      <c r="B14" s="589"/>
      <c r="C14" s="590"/>
      <c r="D14" s="588"/>
      <c r="E14" s="590"/>
      <c r="F14" s="588"/>
      <c r="G14" s="590"/>
      <c r="H14" s="646"/>
      <c r="I14" s="590"/>
      <c r="J14" s="593"/>
      <c r="K14" s="594"/>
      <c r="L14" s="594">
        <v>0</v>
      </c>
      <c r="M14" s="588"/>
      <c r="N14" s="630"/>
      <c r="O14" s="653"/>
    </row>
    <row r="15" spans="1:15" ht="14.25">
      <c r="A15" s="649"/>
      <c r="B15" s="600"/>
      <c r="C15" s="585"/>
      <c r="D15" s="584"/>
      <c r="E15" s="585"/>
      <c r="F15" s="584"/>
      <c r="G15" s="585"/>
      <c r="H15" s="650"/>
      <c r="I15" s="585"/>
      <c r="J15" s="603"/>
      <c r="K15" s="604"/>
      <c r="L15" s="604">
        <v>0</v>
      </c>
      <c r="M15" s="584"/>
      <c r="N15" s="659"/>
      <c r="O15" s="657"/>
    </row>
    <row r="16" spans="1:15" ht="14.25">
      <c r="A16" s="645"/>
      <c r="B16" s="589"/>
      <c r="C16" s="590"/>
      <c r="D16" s="588"/>
      <c r="E16" s="590"/>
      <c r="F16" s="588"/>
      <c r="G16" s="590"/>
      <c r="H16" s="646"/>
      <c r="I16" s="590"/>
      <c r="J16" s="593"/>
      <c r="K16" s="594"/>
      <c r="L16" s="594">
        <v>0</v>
      </c>
      <c r="M16" s="588"/>
      <c r="N16" s="630"/>
      <c r="O16" s="653"/>
    </row>
    <row r="17" spans="1:15" ht="14.25">
      <c r="A17" s="649"/>
      <c r="B17" s="600"/>
      <c r="C17" s="585"/>
      <c r="D17" s="584"/>
      <c r="E17" s="585"/>
      <c r="F17" s="584"/>
      <c r="G17" s="585"/>
      <c r="H17" s="650"/>
      <c r="I17" s="585"/>
      <c r="J17" s="603"/>
      <c r="K17" s="604"/>
      <c r="L17" s="604">
        <v>0</v>
      </c>
      <c r="M17" s="584"/>
      <c r="N17" s="659"/>
      <c r="O17" s="657"/>
    </row>
    <row r="18" spans="1:15" ht="14.25">
      <c r="A18" s="645"/>
      <c r="B18" s="589"/>
      <c r="C18" s="590"/>
      <c r="D18" s="588"/>
      <c r="E18" s="590"/>
      <c r="F18" s="588"/>
      <c r="G18" s="590"/>
      <c r="H18" s="646"/>
      <c r="I18" s="590"/>
      <c r="J18" s="593"/>
      <c r="K18" s="594"/>
      <c r="L18" s="594">
        <v>0</v>
      </c>
      <c r="M18" s="588"/>
      <c r="N18" s="630"/>
      <c r="O18" s="653"/>
    </row>
    <row r="19" spans="1:15" ht="14.25">
      <c r="A19" s="649"/>
      <c r="B19" s="600"/>
      <c r="C19" s="585"/>
      <c r="D19" s="584"/>
      <c r="E19" s="585"/>
      <c r="F19" s="584"/>
      <c r="G19" s="585"/>
      <c r="H19" s="650"/>
      <c r="I19" s="585"/>
      <c r="J19" s="603"/>
      <c r="K19" s="604"/>
      <c r="L19" s="604">
        <v>0</v>
      </c>
      <c r="M19" s="584"/>
      <c r="N19" s="659"/>
      <c r="O19" s="657"/>
    </row>
    <row r="20" spans="1:15" ht="14.25">
      <c r="A20" s="645"/>
      <c r="B20" s="589"/>
      <c r="C20" s="590"/>
      <c r="D20" s="588"/>
      <c r="E20" s="590"/>
      <c r="F20" s="588"/>
      <c r="G20" s="590"/>
      <c r="H20" s="646"/>
      <c r="I20" s="590"/>
      <c r="J20" s="593"/>
      <c r="K20" s="594"/>
      <c r="L20" s="594">
        <v>0</v>
      </c>
      <c r="M20" s="588"/>
      <c r="N20" s="630"/>
      <c r="O20" s="653"/>
    </row>
    <row r="21" spans="1:15" ht="14.25">
      <c r="A21" s="649"/>
      <c r="B21" s="600"/>
      <c r="C21" s="585"/>
      <c r="D21" s="584"/>
      <c r="E21" s="585"/>
      <c r="F21" s="584"/>
      <c r="G21" s="585"/>
      <c r="H21" s="650"/>
      <c r="I21" s="585"/>
      <c r="J21" s="603"/>
      <c r="K21" s="604"/>
      <c r="L21" s="604">
        <v>0</v>
      </c>
      <c r="M21" s="584"/>
      <c r="N21" s="659"/>
      <c r="O21" s="657"/>
    </row>
    <row r="22" spans="1:15" ht="14.25">
      <c r="A22" s="645"/>
      <c r="B22" s="589"/>
      <c r="C22" s="590"/>
      <c r="D22" s="588"/>
      <c r="E22" s="590"/>
      <c r="F22" s="588"/>
      <c r="G22" s="590"/>
      <c r="H22" s="646"/>
      <c r="I22" s="590"/>
      <c r="J22" s="593"/>
      <c r="K22" s="594"/>
      <c r="L22" s="594">
        <v>0</v>
      </c>
      <c r="M22" s="588"/>
      <c r="N22" s="630"/>
      <c r="O22" s="653"/>
    </row>
    <row r="23" spans="1:15" ht="14.25">
      <c r="A23" s="649"/>
      <c r="B23" s="600"/>
      <c r="C23" s="585"/>
      <c r="D23" s="584"/>
      <c r="E23" s="585"/>
      <c r="F23" s="584"/>
      <c r="G23" s="585"/>
      <c r="H23" s="650"/>
      <c r="I23" s="585"/>
      <c r="J23" s="603"/>
      <c r="K23" s="604"/>
      <c r="L23" s="604">
        <v>0</v>
      </c>
      <c r="M23" s="584"/>
      <c r="N23" s="659"/>
      <c r="O23" s="657"/>
    </row>
    <row r="24" spans="1:15" ht="14.25">
      <c r="A24" s="645"/>
      <c r="B24" s="589"/>
      <c r="C24" s="590"/>
      <c r="D24" s="588"/>
      <c r="E24" s="590"/>
      <c r="F24" s="588"/>
      <c r="G24" s="590"/>
      <c r="H24" s="646"/>
      <c r="I24" s="590"/>
      <c r="J24" s="593"/>
      <c r="K24" s="594"/>
      <c r="L24" s="594">
        <v>0</v>
      </c>
      <c r="M24" s="588"/>
      <c r="N24" s="630"/>
      <c r="O24" s="653"/>
    </row>
    <row r="25" spans="1:15" ht="14.25">
      <c r="A25" s="649"/>
      <c r="B25" s="600"/>
      <c r="C25" s="585"/>
      <c r="D25" s="584"/>
      <c r="E25" s="585"/>
      <c r="F25" s="584"/>
      <c r="G25" s="585"/>
      <c r="H25" s="650"/>
      <c r="I25" s="585"/>
      <c r="J25" s="603"/>
      <c r="K25" s="604"/>
      <c r="L25" s="604">
        <v>0</v>
      </c>
      <c r="M25" s="584"/>
      <c r="N25" s="659"/>
      <c r="O25" s="657"/>
    </row>
    <row r="26" spans="1:15" ht="14.25">
      <c r="A26" s="645"/>
      <c r="B26" s="589"/>
      <c r="C26" s="590"/>
      <c r="D26" s="588"/>
      <c r="E26" s="590"/>
      <c r="F26" s="588"/>
      <c r="G26" s="590"/>
      <c r="H26" s="646"/>
      <c r="I26" s="590"/>
      <c r="J26" s="593"/>
      <c r="K26" s="594"/>
      <c r="L26" s="594">
        <v>0</v>
      </c>
      <c r="M26" s="588"/>
      <c r="N26" s="630"/>
      <c r="O26" s="653"/>
    </row>
    <row r="27" spans="1:15" ht="14.25">
      <c r="A27" s="649"/>
      <c r="B27" s="600"/>
      <c r="C27" s="585"/>
      <c r="D27" s="584"/>
      <c r="E27" s="585"/>
      <c r="F27" s="584"/>
      <c r="G27" s="585"/>
      <c r="H27" s="650"/>
      <c r="I27" s="585"/>
      <c r="J27" s="603"/>
      <c r="K27" s="604"/>
      <c r="L27" s="604">
        <v>0</v>
      </c>
      <c r="M27" s="584"/>
      <c r="N27" s="659"/>
      <c r="O27" s="657"/>
    </row>
    <row r="28" spans="1:15" ht="14.25">
      <c r="A28" s="645"/>
      <c r="B28" s="589"/>
      <c r="C28" s="590"/>
      <c r="D28" s="588"/>
      <c r="E28" s="590"/>
      <c r="F28" s="588"/>
      <c r="G28" s="590"/>
      <c r="H28" s="646"/>
      <c r="I28" s="590"/>
      <c r="J28" s="593"/>
      <c r="K28" s="594"/>
      <c r="L28" s="594">
        <v>0</v>
      </c>
      <c r="M28" s="588"/>
      <c r="N28" s="630"/>
      <c r="O28" s="653"/>
    </row>
    <row r="29" spans="1:15" ht="14.25">
      <c r="A29" s="649"/>
      <c r="B29" s="600"/>
      <c r="C29" s="585"/>
      <c r="D29" s="584"/>
      <c r="E29" s="585"/>
      <c r="F29" s="584"/>
      <c r="G29" s="585"/>
      <c r="H29" s="650"/>
      <c r="I29" s="585"/>
      <c r="J29" s="603"/>
      <c r="K29" s="604"/>
      <c r="L29" s="604">
        <v>0</v>
      </c>
      <c r="M29" s="584"/>
      <c r="N29" s="659"/>
      <c r="O29" s="657"/>
    </row>
    <row r="30" spans="1:15" ht="14.25">
      <c r="A30" s="645"/>
      <c r="B30" s="589"/>
      <c r="C30" s="590"/>
      <c r="D30" s="588"/>
      <c r="E30" s="590"/>
      <c r="F30" s="588"/>
      <c r="G30" s="590"/>
      <c r="H30" s="646"/>
      <c r="I30" s="590"/>
      <c r="J30" s="593"/>
      <c r="K30" s="594"/>
      <c r="L30" s="594">
        <v>0</v>
      </c>
      <c r="M30" s="588"/>
      <c r="N30" s="630"/>
      <c r="O30" s="653"/>
    </row>
    <row r="31" spans="1:15" ht="14.25">
      <c r="A31" s="649"/>
      <c r="B31" s="600"/>
      <c r="C31" s="585"/>
      <c r="D31" s="584"/>
      <c r="E31" s="585"/>
      <c r="F31" s="584"/>
      <c r="G31" s="585"/>
      <c r="H31" s="650"/>
      <c r="I31" s="585"/>
      <c r="J31" s="603"/>
      <c r="K31" s="604"/>
      <c r="L31" s="604">
        <v>0</v>
      </c>
      <c r="M31" s="584"/>
      <c r="N31" s="659"/>
      <c r="O31" s="657"/>
    </row>
    <row r="32" spans="1:15" ht="14.25">
      <c r="A32" s="645"/>
      <c r="B32" s="589"/>
      <c r="C32" s="590"/>
      <c r="D32" s="588"/>
      <c r="E32" s="590"/>
      <c r="F32" s="588"/>
      <c r="G32" s="590"/>
      <c r="H32" s="646"/>
      <c r="I32" s="590"/>
      <c r="J32" s="593"/>
      <c r="K32" s="594"/>
      <c r="L32" s="594">
        <v>0</v>
      </c>
      <c r="M32" s="588"/>
      <c r="N32" s="630"/>
      <c r="O32" s="653"/>
    </row>
    <row r="33" spans="1:15" ht="14.25">
      <c r="A33" s="649"/>
      <c r="B33" s="660" t="s">
        <v>27</v>
      </c>
      <c r="C33" s="585"/>
      <c r="D33" s="584"/>
      <c r="E33" s="585"/>
      <c r="F33" s="584"/>
      <c r="G33" s="585"/>
      <c r="H33" s="650"/>
      <c r="I33" s="585"/>
      <c r="J33" s="603"/>
      <c r="K33" s="604"/>
      <c r="L33" s="604">
        <v>0</v>
      </c>
      <c r="M33" s="584"/>
      <c r="N33" s="659"/>
      <c r="O33" s="657"/>
    </row>
    <row r="34" spans="1:15" ht="14.25">
      <c r="A34" s="645"/>
      <c r="B34" s="589"/>
      <c r="C34" s="590"/>
      <c r="D34" s="588"/>
      <c r="E34" s="590"/>
      <c r="F34" s="588"/>
      <c r="G34" s="590"/>
      <c r="H34" s="646"/>
      <c r="I34" s="590"/>
      <c r="J34" s="593"/>
      <c r="K34" s="594"/>
      <c r="L34" s="594">
        <v>0</v>
      </c>
      <c r="M34" s="588"/>
      <c r="N34" s="630"/>
      <c r="O34" s="653"/>
    </row>
    <row r="35" spans="1:15" ht="15" thickBot="1">
      <c r="A35" s="661"/>
      <c r="B35" s="662" t="s">
        <v>3</v>
      </c>
      <c r="C35" s="612"/>
      <c r="D35" s="610"/>
      <c r="E35" s="612"/>
      <c r="F35" s="610"/>
      <c r="G35" s="612"/>
      <c r="H35" s="663"/>
      <c r="I35" s="612"/>
      <c r="J35" s="615"/>
      <c r="K35" s="664"/>
      <c r="L35" s="616">
        <v>0</v>
      </c>
      <c r="M35" s="610"/>
      <c r="N35" s="665"/>
      <c r="O35" s="666"/>
    </row>
    <row r="36" spans="1:15" ht="21" thickBot="1">
      <c r="A36" s="625"/>
      <c r="B36" s="626" t="s">
        <v>853</v>
      </c>
      <c r="C36" s="612"/>
      <c r="D36" s="627" t="s">
        <v>854</v>
      </c>
      <c r="E36" s="612"/>
      <c r="F36" s="612"/>
      <c r="G36" s="612"/>
      <c r="H36" s="667" t="s">
        <v>855</v>
      </c>
      <c r="I36" s="612"/>
      <c r="J36" s="612"/>
      <c r="K36" s="612" t="s">
        <v>840</v>
      </c>
      <c r="L36" s="629"/>
      <c r="M36" s="590"/>
      <c r="N36" s="630"/>
      <c r="O36" s="631" t="s">
        <v>3</v>
      </c>
    </row>
    <row r="37" spans="1:15" ht="21" thickBot="1">
      <c r="A37" s="580"/>
      <c r="D37" s="668"/>
      <c r="H37" s="667" t="s">
        <v>856</v>
      </c>
      <c r="K37" s="669"/>
      <c r="N37" s="633"/>
      <c r="O37" s="634" t="s">
        <v>3</v>
      </c>
    </row>
    <row r="38" spans="1:15" ht="33">
      <c r="A38" s="635"/>
      <c r="B38" s="636" t="s">
        <v>784</v>
      </c>
      <c r="C38" s="637"/>
      <c r="D38" s="638" t="s">
        <v>841</v>
      </c>
      <c r="E38" s="639"/>
      <c r="F38" s="638" t="s">
        <v>842</v>
      </c>
      <c r="G38" s="639"/>
      <c r="H38" s="640" t="s">
        <v>843</v>
      </c>
      <c r="I38" s="639"/>
      <c r="J38" s="641" t="s">
        <v>22</v>
      </c>
      <c r="K38" s="642" t="s">
        <v>24</v>
      </c>
      <c r="L38" s="642" t="s">
        <v>25</v>
      </c>
      <c r="M38" s="638" t="s">
        <v>844</v>
      </c>
      <c r="N38" s="643"/>
      <c r="O38" s="644"/>
    </row>
    <row r="39" spans="1:15" ht="14.25">
      <c r="A39" s="645"/>
      <c r="B39" s="589"/>
      <c r="C39" s="590"/>
      <c r="D39" s="588"/>
      <c r="E39" s="590"/>
      <c r="F39" s="588"/>
      <c r="G39" s="590"/>
      <c r="H39" s="646"/>
      <c r="I39" s="590"/>
      <c r="J39" s="593"/>
      <c r="K39" s="594" t="s">
        <v>3</v>
      </c>
      <c r="L39" s="594">
        <v>0</v>
      </c>
      <c r="M39" s="588"/>
      <c r="N39" s="647" t="s">
        <v>3</v>
      </c>
      <c r="O39" s="653"/>
    </row>
    <row r="40" spans="1:15" ht="14.25">
      <c r="A40" s="649"/>
      <c r="B40" s="600" t="s">
        <v>845</v>
      </c>
      <c r="C40" s="585"/>
      <c r="D40" s="584"/>
      <c r="E40" s="585">
        <v>0</v>
      </c>
      <c r="F40" s="584"/>
      <c r="G40" s="585">
        <v>0</v>
      </c>
      <c r="H40" s="650"/>
      <c r="I40" s="585"/>
      <c r="J40" s="603" t="s">
        <v>846</v>
      </c>
      <c r="K40" s="604" t="s">
        <v>3</v>
      </c>
      <c r="L40" s="604">
        <v>0</v>
      </c>
      <c r="M40" s="584"/>
      <c r="N40" s="651" t="s">
        <v>3</v>
      </c>
      <c r="O40" s="657"/>
    </row>
    <row r="41" spans="1:15" ht="14.25">
      <c r="A41" s="645"/>
      <c r="B41" s="589"/>
      <c r="C41" s="590"/>
      <c r="D41" s="588"/>
      <c r="E41" s="590"/>
      <c r="F41" s="588"/>
      <c r="G41" s="590"/>
      <c r="H41" s="646"/>
      <c r="I41" s="590"/>
      <c r="J41" s="593"/>
      <c r="K41" s="594" t="s">
        <v>3</v>
      </c>
      <c r="L41" s="594">
        <v>0</v>
      </c>
      <c r="M41" s="588"/>
      <c r="N41" s="647" t="s">
        <v>3</v>
      </c>
      <c r="O41" s="653"/>
    </row>
    <row r="42" spans="1:15" ht="14.25">
      <c r="A42" s="649"/>
      <c r="B42" s="600" t="s">
        <v>847</v>
      </c>
      <c r="C42" s="585"/>
      <c r="D42" s="584"/>
      <c r="E42" s="585" t="s">
        <v>848</v>
      </c>
      <c r="F42" s="584"/>
      <c r="G42" s="585" t="s">
        <v>849</v>
      </c>
      <c r="H42" s="650"/>
      <c r="I42" s="585"/>
      <c r="J42" s="603" t="s">
        <v>850</v>
      </c>
      <c r="K42" s="654" t="s">
        <v>3</v>
      </c>
      <c r="L42" s="604">
        <v>0</v>
      </c>
      <c r="M42" s="584"/>
      <c r="N42" s="651" t="s">
        <v>3</v>
      </c>
      <c r="O42" s="657"/>
    </row>
    <row r="43" spans="1:15" ht="14.25">
      <c r="A43" s="645"/>
      <c r="B43" s="589"/>
      <c r="C43" s="590"/>
      <c r="D43" s="588"/>
      <c r="E43" s="670" t="s">
        <v>857</v>
      </c>
      <c r="F43" s="588"/>
      <c r="G43" s="590"/>
      <c r="H43" s="646"/>
      <c r="I43" s="590"/>
      <c r="J43" s="593"/>
      <c r="K43" s="594" t="s">
        <v>3</v>
      </c>
      <c r="L43" s="594">
        <v>0</v>
      </c>
      <c r="M43" s="588"/>
      <c r="N43" s="647" t="s">
        <v>3</v>
      </c>
      <c r="O43" s="653"/>
    </row>
    <row r="44" spans="1:15" ht="14.25">
      <c r="A44" s="649"/>
      <c r="B44" s="600" t="s">
        <v>858</v>
      </c>
      <c r="C44" s="585"/>
      <c r="D44" s="584"/>
      <c r="E44" s="656" t="s">
        <v>859</v>
      </c>
      <c r="F44" s="655"/>
      <c r="G44" s="656"/>
      <c r="H44" s="650"/>
      <c r="I44" s="585"/>
      <c r="J44" s="603" t="s">
        <v>790</v>
      </c>
      <c r="K44" s="604" t="s">
        <v>3</v>
      </c>
      <c r="L44" s="604">
        <v>0</v>
      </c>
      <c r="M44" s="584"/>
      <c r="N44" s="651" t="s">
        <v>3</v>
      </c>
      <c r="O44" s="657"/>
    </row>
    <row r="45" spans="1:15" ht="14.25">
      <c r="A45" s="645"/>
      <c r="B45" s="589"/>
      <c r="C45" s="590"/>
      <c r="D45" s="588"/>
      <c r="E45" s="590"/>
      <c r="F45" s="588"/>
      <c r="G45" s="590"/>
      <c r="H45" s="646"/>
      <c r="I45" s="590"/>
      <c r="J45" s="593"/>
      <c r="K45" s="594"/>
      <c r="L45" s="594">
        <v>0</v>
      </c>
      <c r="M45" s="588"/>
      <c r="N45" s="630"/>
      <c r="O45" s="653"/>
    </row>
    <row r="46" spans="1:15" ht="14.25">
      <c r="A46" s="649"/>
      <c r="B46" s="600" t="s">
        <v>852</v>
      </c>
      <c r="C46" s="585"/>
      <c r="D46" s="584"/>
      <c r="E46" s="585"/>
      <c r="F46" s="584"/>
      <c r="G46" s="585"/>
      <c r="H46" s="650">
        <v>1</v>
      </c>
      <c r="I46" s="585"/>
      <c r="J46" s="603" t="s">
        <v>170</v>
      </c>
      <c r="K46" s="604"/>
      <c r="L46" s="658">
        <v>0</v>
      </c>
      <c r="M46" s="584"/>
      <c r="N46" s="659"/>
      <c r="O46" s="657"/>
    </row>
    <row r="47" spans="1:15" ht="14.25">
      <c r="A47" s="645"/>
      <c r="B47" s="589"/>
      <c r="C47" s="590"/>
      <c r="D47" s="588"/>
      <c r="E47" s="590"/>
      <c r="F47" s="588"/>
      <c r="G47" s="590"/>
      <c r="H47" s="646"/>
      <c r="I47" s="590"/>
      <c r="J47" s="593"/>
      <c r="K47" s="594"/>
      <c r="L47" s="594">
        <v>0</v>
      </c>
      <c r="M47" s="588"/>
      <c r="N47" s="630"/>
      <c r="O47" s="653"/>
    </row>
    <row r="48" spans="1:15" ht="14.25">
      <c r="A48" s="649"/>
      <c r="B48" s="600"/>
      <c r="C48" s="585"/>
      <c r="D48" s="584"/>
      <c r="E48" s="585"/>
      <c r="F48" s="584"/>
      <c r="G48" s="585"/>
      <c r="H48" s="650"/>
      <c r="I48" s="585"/>
      <c r="J48" s="603"/>
      <c r="K48" s="604"/>
      <c r="L48" s="604">
        <v>0</v>
      </c>
      <c r="M48" s="584"/>
      <c r="N48" s="659"/>
      <c r="O48" s="657"/>
    </row>
    <row r="49" spans="1:15" ht="14.25">
      <c r="A49" s="645"/>
      <c r="B49" s="589"/>
      <c r="C49" s="590"/>
      <c r="D49" s="588"/>
      <c r="E49" s="590"/>
      <c r="F49" s="588"/>
      <c r="G49" s="590"/>
      <c r="H49" s="646"/>
      <c r="I49" s="590"/>
      <c r="J49" s="593"/>
      <c r="K49" s="594"/>
      <c r="L49" s="594">
        <v>0</v>
      </c>
      <c r="M49" s="588"/>
      <c r="N49" s="630"/>
      <c r="O49" s="653"/>
    </row>
    <row r="50" spans="1:15" ht="14.25">
      <c r="A50" s="649"/>
      <c r="B50" s="600"/>
      <c r="C50" s="585"/>
      <c r="D50" s="584"/>
      <c r="E50" s="585"/>
      <c r="F50" s="584"/>
      <c r="G50" s="585"/>
      <c r="H50" s="650"/>
      <c r="I50" s="585"/>
      <c r="J50" s="603"/>
      <c r="K50" s="604"/>
      <c r="L50" s="604">
        <v>0</v>
      </c>
      <c r="M50" s="584"/>
      <c r="N50" s="659"/>
      <c r="O50" s="657"/>
    </row>
    <row r="51" spans="1:15" ht="14.25">
      <c r="A51" s="645"/>
      <c r="B51" s="589"/>
      <c r="C51" s="590"/>
      <c r="D51" s="588"/>
      <c r="E51" s="590"/>
      <c r="F51" s="588"/>
      <c r="G51" s="590"/>
      <c r="H51" s="646"/>
      <c r="I51" s="590"/>
      <c r="J51" s="593"/>
      <c r="K51" s="594"/>
      <c r="L51" s="594">
        <v>0</v>
      </c>
      <c r="M51" s="588"/>
      <c r="N51" s="630"/>
      <c r="O51" s="653"/>
    </row>
    <row r="52" spans="1:15" ht="14.25">
      <c r="A52" s="649"/>
      <c r="B52" s="600"/>
      <c r="C52" s="585"/>
      <c r="D52" s="584"/>
      <c r="E52" s="585"/>
      <c r="F52" s="584"/>
      <c r="G52" s="585"/>
      <c r="H52" s="650"/>
      <c r="I52" s="585"/>
      <c r="J52" s="603"/>
      <c r="K52" s="604"/>
      <c r="L52" s="604">
        <v>0</v>
      </c>
      <c r="M52" s="584"/>
      <c r="N52" s="659"/>
      <c r="O52" s="657"/>
    </row>
    <row r="53" spans="1:15" ht="14.25">
      <c r="A53" s="645"/>
      <c r="B53" s="589"/>
      <c r="C53" s="590"/>
      <c r="D53" s="588"/>
      <c r="E53" s="590"/>
      <c r="F53" s="588"/>
      <c r="G53" s="590"/>
      <c r="H53" s="646"/>
      <c r="I53" s="590"/>
      <c r="J53" s="593"/>
      <c r="K53" s="594"/>
      <c r="L53" s="594">
        <v>0</v>
      </c>
      <c r="M53" s="588"/>
      <c r="N53" s="630"/>
      <c r="O53" s="653"/>
    </row>
    <row r="54" spans="1:15" ht="14.25">
      <c r="A54" s="649"/>
      <c r="B54" s="600"/>
      <c r="C54" s="585"/>
      <c r="D54" s="584"/>
      <c r="E54" s="585"/>
      <c r="F54" s="584"/>
      <c r="G54" s="585"/>
      <c r="H54" s="650"/>
      <c r="I54" s="585"/>
      <c r="J54" s="603"/>
      <c r="K54" s="604"/>
      <c r="L54" s="604">
        <v>0</v>
      </c>
      <c r="M54" s="584"/>
      <c r="N54" s="659"/>
      <c r="O54" s="657"/>
    </row>
    <row r="55" spans="1:15" ht="14.25">
      <c r="A55" s="645"/>
      <c r="B55" s="589"/>
      <c r="C55" s="590"/>
      <c r="D55" s="588"/>
      <c r="E55" s="590"/>
      <c r="F55" s="588"/>
      <c r="G55" s="590"/>
      <c r="H55" s="646"/>
      <c r="I55" s="590"/>
      <c r="J55" s="593"/>
      <c r="K55" s="594"/>
      <c r="L55" s="594">
        <v>0</v>
      </c>
      <c r="M55" s="588"/>
      <c r="N55" s="630"/>
      <c r="O55" s="653"/>
    </row>
    <row r="56" spans="1:15" ht="14.25">
      <c r="A56" s="649"/>
      <c r="B56" s="600"/>
      <c r="C56" s="585"/>
      <c r="D56" s="584"/>
      <c r="E56" s="585"/>
      <c r="F56" s="584"/>
      <c r="G56" s="585"/>
      <c r="H56" s="650"/>
      <c r="I56" s="585"/>
      <c r="J56" s="603"/>
      <c r="K56" s="604"/>
      <c r="L56" s="604">
        <v>0</v>
      </c>
      <c r="M56" s="584"/>
      <c r="N56" s="659"/>
      <c r="O56" s="657"/>
    </row>
    <row r="57" spans="1:15" ht="14.25">
      <c r="A57" s="645"/>
      <c r="B57" s="589"/>
      <c r="C57" s="590"/>
      <c r="D57" s="588"/>
      <c r="E57" s="590"/>
      <c r="F57" s="588"/>
      <c r="G57" s="590"/>
      <c r="H57" s="646"/>
      <c r="I57" s="590"/>
      <c r="J57" s="593"/>
      <c r="K57" s="594"/>
      <c r="L57" s="594">
        <v>0</v>
      </c>
      <c r="M57" s="588"/>
      <c r="N57" s="630"/>
      <c r="O57" s="653"/>
    </row>
    <row r="58" spans="1:15" ht="14.25">
      <c r="A58" s="649"/>
      <c r="B58" s="600"/>
      <c r="C58" s="585"/>
      <c r="D58" s="584"/>
      <c r="E58" s="585"/>
      <c r="F58" s="584"/>
      <c r="G58" s="585"/>
      <c r="H58" s="650"/>
      <c r="I58" s="585"/>
      <c r="J58" s="603"/>
      <c r="K58" s="604"/>
      <c r="L58" s="604">
        <v>0</v>
      </c>
      <c r="M58" s="584"/>
      <c r="N58" s="659"/>
      <c r="O58" s="657"/>
    </row>
    <row r="59" spans="1:15" ht="14.25">
      <c r="A59" s="645"/>
      <c r="B59" s="589"/>
      <c r="C59" s="590"/>
      <c r="D59" s="588"/>
      <c r="E59" s="590"/>
      <c r="F59" s="588"/>
      <c r="G59" s="590"/>
      <c r="H59" s="646"/>
      <c r="I59" s="590"/>
      <c r="J59" s="593"/>
      <c r="K59" s="594"/>
      <c r="L59" s="594">
        <v>0</v>
      </c>
      <c r="M59" s="588"/>
      <c r="N59" s="630"/>
      <c r="O59" s="653"/>
    </row>
    <row r="60" spans="1:15" ht="14.25">
      <c r="A60" s="649"/>
      <c r="B60" s="600"/>
      <c r="C60" s="585"/>
      <c r="D60" s="584"/>
      <c r="E60" s="585"/>
      <c r="F60" s="584"/>
      <c r="G60" s="585"/>
      <c r="H60" s="650"/>
      <c r="I60" s="585"/>
      <c r="J60" s="603"/>
      <c r="K60" s="604"/>
      <c r="L60" s="604">
        <v>0</v>
      </c>
      <c r="M60" s="584"/>
      <c r="N60" s="659"/>
      <c r="O60" s="657"/>
    </row>
    <row r="61" spans="1:15" ht="14.25">
      <c r="A61" s="645"/>
      <c r="B61" s="589"/>
      <c r="C61" s="590"/>
      <c r="D61" s="588"/>
      <c r="E61" s="590"/>
      <c r="F61" s="588"/>
      <c r="G61" s="590"/>
      <c r="H61" s="646"/>
      <c r="I61" s="590"/>
      <c r="J61" s="593"/>
      <c r="K61" s="594"/>
      <c r="L61" s="594">
        <v>0</v>
      </c>
      <c r="M61" s="588"/>
      <c r="N61" s="630"/>
      <c r="O61" s="653"/>
    </row>
    <row r="62" spans="1:15" ht="14.25">
      <c r="A62" s="649"/>
      <c r="B62" s="600"/>
      <c r="C62" s="585"/>
      <c r="D62" s="584"/>
      <c r="E62" s="585"/>
      <c r="F62" s="584"/>
      <c r="G62" s="585"/>
      <c r="H62" s="650"/>
      <c r="I62" s="585"/>
      <c r="J62" s="603"/>
      <c r="K62" s="604"/>
      <c r="L62" s="604">
        <v>0</v>
      </c>
      <c r="M62" s="584"/>
      <c r="N62" s="659"/>
      <c r="O62" s="657"/>
    </row>
    <row r="63" spans="1:15" ht="14.25">
      <c r="A63" s="645"/>
      <c r="B63" s="589"/>
      <c r="C63" s="590"/>
      <c r="D63" s="588"/>
      <c r="E63" s="590"/>
      <c r="F63" s="588"/>
      <c r="G63" s="590"/>
      <c r="H63" s="646"/>
      <c r="I63" s="590"/>
      <c r="J63" s="593"/>
      <c r="K63" s="594"/>
      <c r="L63" s="594">
        <v>0</v>
      </c>
      <c r="M63" s="588"/>
      <c r="N63" s="630"/>
      <c r="O63" s="653"/>
    </row>
    <row r="64" spans="1:15" ht="14.25">
      <c r="A64" s="649"/>
      <c r="B64" s="600"/>
      <c r="C64" s="585"/>
      <c r="D64" s="584"/>
      <c r="E64" s="585"/>
      <c r="F64" s="584"/>
      <c r="G64" s="585"/>
      <c r="H64" s="650"/>
      <c r="I64" s="585"/>
      <c r="J64" s="603"/>
      <c r="K64" s="604"/>
      <c r="L64" s="604">
        <v>0</v>
      </c>
      <c r="M64" s="584"/>
      <c r="N64" s="659"/>
      <c r="O64" s="657"/>
    </row>
    <row r="65" spans="1:15" ht="14.25">
      <c r="A65" s="645"/>
      <c r="B65" s="589"/>
      <c r="C65" s="590"/>
      <c r="D65" s="588"/>
      <c r="E65" s="590"/>
      <c r="F65" s="588"/>
      <c r="G65" s="590"/>
      <c r="H65" s="646"/>
      <c r="I65" s="590"/>
      <c r="J65" s="593"/>
      <c r="K65" s="594"/>
      <c r="L65" s="594">
        <v>0</v>
      </c>
      <c r="M65" s="588"/>
      <c r="N65" s="630"/>
      <c r="O65" s="653"/>
    </row>
    <row r="66" spans="1:15" ht="14.25">
      <c r="A66" s="649"/>
      <c r="B66" s="600"/>
      <c r="C66" s="585"/>
      <c r="D66" s="584"/>
      <c r="E66" s="585"/>
      <c r="F66" s="584"/>
      <c r="G66" s="585"/>
      <c r="H66" s="650"/>
      <c r="I66" s="585"/>
      <c r="J66" s="603"/>
      <c r="K66" s="604"/>
      <c r="L66" s="604">
        <v>0</v>
      </c>
      <c r="M66" s="584"/>
      <c r="N66" s="659"/>
      <c r="O66" s="657"/>
    </row>
    <row r="67" spans="1:15" ht="14.25">
      <c r="A67" s="645"/>
      <c r="B67" s="589"/>
      <c r="C67" s="590"/>
      <c r="D67" s="588"/>
      <c r="E67" s="590"/>
      <c r="F67" s="588"/>
      <c r="G67" s="590"/>
      <c r="H67" s="646"/>
      <c r="I67" s="590"/>
      <c r="J67" s="593"/>
      <c r="K67" s="594"/>
      <c r="L67" s="594">
        <v>0</v>
      </c>
      <c r="M67" s="588"/>
      <c r="N67" s="630"/>
      <c r="O67" s="653"/>
    </row>
    <row r="68" spans="1:15" ht="14.25">
      <c r="A68" s="649"/>
      <c r="B68" s="660" t="s">
        <v>27</v>
      </c>
      <c r="C68" s="585"/>
      <c r="D68" s="584"/>
      <c r="E68" s="585"/>
      <c r="F68" s="584"/>
      <c r="G68" s="585"/>
      <c r="H68" s="650"/>
      <c r="I68" s="585"/>
      <c r="J68" s="603"/>
      <c r="K68" s="604"/>
      <c r="L68" s="604">
        <v>0</v>
      </c>
      <c r="M68" s="584"/>
      <c r="N68" s="659"/>
      <c r="O68" s="657"/>
    </row>
    <row r="69" spans="1:15" ht="14.25">
      <c r="A69" s="645"/>
      <c r="B69" s="589"/>
      <c r="C69" s="590"/>
      <c r="D69" s="588"/>
      <c r="E69" s="590"/>
      <c r="F69" s="588"/>
      <c r="G69" s="590"/>
      <c r="H69" s="646"/>
      <c r="I69" s="590"/>
      <c r="J69" s="593"/>
      <c r="K69" s="594"/>
      <c r="L69" s="594">
        <v>0</v>
      </c>
      <c r="M69" s="588"/>
      <c r="N69" s="630"/>
      <c r="O69" s="653"/>
    </row>
    <row r="70" spans="1:15" ht="15" thickBot="1">
      <c r="A70" s="661"/>
      <c r="B70" s="662" t="s">
        <v>3</v>
      </c>
      <c r="C70" s="612"/>
      <c r="D70" s="610"/>
      <c r="E70" s="612"/>
      <c r="F70" s="610"/>
      <c r="G70" s="612"/>
      <c r="H70" s="663"/>
      <c r="I70" s="612"/>
      <c r="J70" s="615"/>
      <c r="K70" s="664"/>
      <c r="L70" s="616">
        <v>0</v>
      </c>
      <c r="M70" s="610"/>
      <c r="N70" s="665"/>
      <c r="O70" s="666"/>
    </row>
    <row r="71" spans="1:15" ht="21" thickBot="1">
      <c r="A71" s="625"/>
      <c r="B71" s="626" t="s">
        <v>860</v>
      </c>
      <c r="C71" s="612"/>
      <c r="D71" s="627" t="s">
        <v>861</v>
      </c>
      <c r="E71" s="612"/>
      <c r="F71" s="612"/>
      <c r="G71" s="612"/>
      <c r="H71" s="667" t="s">
        <v>862</v>
      </c>
      <c r="I71" s="612"/>
      <c r="J71" s="612"/>
      <c r="K71" s="612" t="s">
        <v>863</v>
      </c>
      <c r="L71" s="629"/>
      <c r="M71" s="590"/>
      <c r="N71" s="630"/>
      <c r="O71" s="631" t="s">
        <v>3</v>
      </c>
    </row>
    <row r="72" spans="1:15" ht="21" thickBot="1">
      <c r="A72" s="580"/>
      <c r="D72" s="668"/>
      <c r="H72" s="647" t="s">
        <v>864</v>
      </c>
      <c r="K72" s="669"/>
      <c r="N72" s="633"/>
      <c r="O72" s="634" t="s">
        <v>3</v>
      </c>
    </row>
    <row r="73" spans="1:15" ht="33">
      <c r="A73" s="635"/>
      <c r="B73" s="636" t="s">
        <v>784</v>
      </c>
      <c r="C73" s="637"/>
      <c r="D73" s="638" t="s">
        <v>841</v>
      </c>
      <c r="E73" s="639"/>
      <c r="F73" s="638" t="s">
        <v>842</v>
      </c>
      <c r="G73" s="639"/>
      <c r="H73" s="640" t="s">
        <v>843</v>
      </c>
      <c r="I73" s="639"/>
      <c r="J73" s="641" t="s">
        <v>22</v>
      </c>
      <c r="K73" s="642" t="s">
        <v>24</v>
      </c>
      <c r="L73" s="642" t="s">
        <v>25</v>
      </c>
      <c r="M73" s="638" t="s">
        <v>844</v>
      </c>
      <c r="N73" s="643"/>
      <c r="O73" s="644"/>
    </row>
    <row r="74" spans="1:15" ht="14.25">
      <c r="A74" s="645"/>
      <c r="B74" s="589"/>
      <c r="C74" s="590"/>
      <c r="D74" s="588"/>
      <c r="E74" s="590"/>
      <c r="F74" s="588"/>
      <c r="G74" s="590"/>
      <c r="H74" s="646"/>
      <c r="I74" s="590"/>
      <c r="J74" s="593"/>
      <c r="K74" s="594" t="s">
        <v>3</v>
      </c>
      <c r="L74" s="594">
        <v>0</v>
      </c>
      <c r="M74" s="588"/>
      <c r="N74" s="647" t="s">
        <v>3</v>
      </c>
      <c r="O74" s="653"/>
    </row>
    <row r="75" spans="1:15" ht="14.25">
      <c r="A75" s="649"/>
      <c r="B75" s="600" t="s">
        <v>865</v>
      </c>
      <c r="C75" s="585"/>
      <c r="D75" s="584"/>
      <c r="E75" s="585">
        <v>0</v>
      </c>
      <c r="F75" s="584"/>
      <c r="G75" s="585">
        <v>0</v>
      </c>
      <c r="H75" s="650"/>
      <c r="I75" s="585"/>
      <c r="J75" s="603" t="s">
        <v>846</v>
      </c>
      <c r="K75" s="604" t="s">
        <v>3</v>
      </c>
      <c r="L75" s="604">
        <v>0</v>
      </c>
      <c r="M75" s="584"/>
      <c r="N75" s="651" t="s">
        <v>3</v>
      </c>
      <c r="O75" s="657"/>
    </row>
    <row r="76" spans="1:15" ht="14.25">
      <c r="A76" s="645"/>
      <c r="B76" s="589"/>
      <c r="C76" s="590"/>
      <c r="D76" s="588"/>
      <c r="E76" s="590"/>
      <c r="F76" s="588"/>
      <c r="G76" s="590"/>
      <c r="H76" s="646"/>
      <c r="I76" s="590"/>
      <c r="J76" s="593"/>
      <c r="K76" s="594" t="s">
        <v>3</v>
      </c>
      <c r="L76" s="594">
        <v>0</v>
      </c>
      <c r="M76" s="588"/>
      <c r="N76" s="647" t="s">
        <v>3</v>
      </c>
      <c r="O76" s="653"/>
    </row>
    <row r="77" spans="1:15" ht="14.25">
      <c r="A77" s="649"/>
      <c r="B77" s="600" t="s">
        <v>847</v>
      </c>
      <c r="C77" s="585"/>
      <c r="D77" s="584"/>
      <c r="E77" s="585" t="s">
        <v>848</v>
      </c>
      <c r="F77" s="584"/>
      <c r="G77" s="585" t="s">
        <v>849</v>
      </c>
      <c r="H77" s="650"/>
      <c r="I77" s="585"/>
      <c r="J77" s="603" t="s">
        <v>850</v>
      </c>
      <c r="K77" s="654" t="s">
        <v>3</v>
      </c>
      <c r="L77" s="604">
        <v>0</v>
      </c>
      <c r="M77" s="584"/>
      <c r="N77" s="651" t="s">
        <v>3</v>
      </c>
      <c r="O77" s="657"/>
    </row>
    <row r="78" spans="1:15" ht="14.25">
      <c r="A78" s="645"/>
      <c r="B78" s="589"/>
      <c r="C78" s="590"/>
      <c r="D78" s="588"/>
      <c r="E78" s="590"/>
      <c r="F78" s="588"/>
      <c r="G78" s="590"/>
      <c r="H78" s="646"/>
      <c r="I78" s="590"/>
      <c r="J78" s="593"/>
      <c r="K78" s="594" t="s">
        <v>3</v>
      </c>
      <c r="L78" s="594">
        <v>0</v>
      </c>
      <c r="M78" s="588"/>
      <c r="N78" s="647" t="s">
        <v>3</v>
      </c>
      <c r="O78" s="653"/>
    </row>
    <row r="79" spans="1:15" ht="14.25">
      <c r="A79" s="649"/>
      <c r="B79" s="600" t="s">
        <v>866</v>
      </c>
      <c r="C79" s="585"/>
      <c r="D79" s="584"/>
      <c r="E79" s="585">
        <v>0</v>
      </c>
      <c r="F79" s="584"/>
      <c r="G79" s="585" t="s">
        <v>796</v>
      </c>
      <c r="H79" s="650"/>
      <c r="I79" s="585"/>
      <c r="J79" s="603" t="s">
        <v>867</v>
      </c>
      <c r="K79" s="604" t="s">
        <v>3</v>
      </c>
      <c r="L79" s="604">
        <v>0</v>
      </c>
      <c r="M79" s="584"/>
      <c r="N79" s="651" t="s">
        <v>3</v>
      </c>
      <c r="O79" s="657"/>
    </row>
    <row r="80" spans="1:15" ht="14.25">
      <c r="A80" s="645"/>
      <c r="B80" s="589"/>
      <c r="C80" s="590"/>
      <c r="D80" s="588"/>
      <c r="E80" s="590"/>
      <c r="F80" s="588"/>
      <c r="G80" s="590"/>
      <c r="H80" s="646"/>
      <c r="I80" s="590"/>
      <c r="J80" s="593"/>
      <c r="K80" s="594" t="s">
        <v>3</v>
      </c>
      <c r="L80" s="594">
        <v>0</v>
      </c>
      <c r="M80" s="588"/>
      <c r="N80" s="647" t="s">
        <v>3</v>
      </c>
      <c r="O80" s="653"/>
    </row>
    <row r="81" spans="1:15" ht="14.25">
      <c r="A81" s="649"/>
      <c r="B81" s="600" t="s">
        <v>868</v>
      </c>
      <c r="C81" s="585"/>
      <c r="D81" s="584"/>
      <c r="E81" s="585" t="s">
        <v>869</v>
      </c>
      <c r="F81" s="584"/>
      <c r="G81" s="585" t="s">
        <v>870</v>
      </c>
      <c r="H81" s="650"/>
      <c r="I81" s="585"/>
      <c r="J81" s="603" t="s">
        <v>867</v>
      </c>
      <c r="K81" s="604" t="s">
        <v>3</v>
      </c>
      <c r="L81" s="604">
        <v>0</v>
      </c>
      <c r="M81" s="584"/>
      <c r="N81" s="651" t="s">
        <v>3</v>
      </c>
      <c r="O81" s="657"/>
    </row>
    <row r="82" spans="1:15" ht="14.25">
      <c r="A82" s="645"/>
      <c r="B82" s="589"/>
      <c r="C82" s="590"/>
      <c r="D82" s="588"/>
      <c r="E82" s="590"/>
      <c r="F82" s="588"/>
      <c r="G82" s="590"/>
      <c r="H82" s="646"/>
      <c r="I82" s="590"/>
      <c r="J82" s="593"/>
      <c r="K82" s="594"/>
      <c r="L82" s="594">
        <v>0</v>
      </c>
      <c r="M82" s="588"/>
      <c r="N82" s="630"/>
      <c r="O82" s="653"/>
    </row>
    <row r="83" spans="1:15" ht="14.25">
      <c r="A83" s="649"/>
      <c r="B83" s="600" t="s">
        <v>852</v>
      </c>
      <c r="C83" s="585"/>
      <c r="D83" s="584"/>
      <c r="E83" s="585"/>
      <c r="F83" s="584"/>
      <c r="G83" s="585"/>
      <c r="H83" s="650">
        <v>1</v>
      </c>
      <c r="I83" s="585"/>
      <c r="J83" s="603" t="s">
        <v>170</v>
      </c>
      <c r="K83" s="604"/>
      <c r="L83" s="658">
        <v>0</v>
      </c>
      <c r="M83" s="584"/>
      <c r="N83" s="659"/>
      <c r="O83" s="657"/>
    </row>
    <row r="84" spans="1:15" ht="14.25">
      <c r="A84" s="645"/>
      <c r="B84" s="589"/>
      <c r="C84" s="590"/>
      <c r="D84" s="588"/>
      <c r="E84" s="590"/>
      <c r="F84" s="588"/>
      <c r="G84" s="590"/>
      <c r="H84" s="646"/>
      <c r="I84" s="590"/>
      <c r="J84" s="593"/>
      <c r="K84" s="594"/>
      <c r="L84" s="594">
        <v>0</v>
      </c>
      <c r="M84" s="588"/>
      <c r="N84" s="630"/>
      <c r="O84" s="653"/>
    </row>
    <row r="85" spans="1:15" ht="14.25">
      <c r="A85" s="649"/>
      <c r="B85" s="600"/>
      <c r="C85" s="585"/>
      <c r="D85" s="584"/>
      <c r="E85" s="585"/>
      <c r="F85" s="584"/>
      <c r="G85" s="585"/>
      <c r="H85" s="650"/>
      <c r="I85" s="585"/>
      <c r="J85" s="603"/>
      <c r="K85" s="604"/>
      <c r="L85" s="604">
        <v>0</v>
      </c>
      <c r="M85" s="584"/>
      <c r="N85" s="659"/>
      <c r="O85" s="657"/>
    </row>
    <row r="86" spans="1:15" ht="14.25">
      <c r="A86" s="645"/>
      <c r="B86" s="589"/>
      <c r="C86" s="590"/>
      <c r="D86" s="588"/>
      <c r="E86" s="590"/>
      <c r="F86" s="588"/>
      <c r="G86" s="590"/>
      <c r="H86" s="646"/>
      <c r="I86" s="590"/>
      <c r="J86" s="593"/>
      <c r="K86" s="594"/>
      <c r="L86" s="594">
        <v>0</v>
      </c>
      <c r="M86" s="588"/>
      <c r="N86" s="630"/>
      <c r="O86" s="653"/>
    </row>
    <row r="87" spans="1:15" ht="14.25">
      <c r="A87" s="649"/>
      <c r="B87" s="600"/>
      <c r="C87" s="585"/>
      <c r="D87" s="584"/>
      <c r="E87" s="585"/>
      <c r="F87" s="584"/>
      <c r="G87" s="585"/>
      <c r="H87" s="650"/>
      <c r="I87" s="585"/>
      <c r="J87" s="603"/>
      <c r="K87" s="604"/>
      <c r="L87" s="604">
        <v>0</v>
      </c>
      <c r="M87" s="584"/>
      <c r="N87" s="659"/>
      <c r="O87" s="657"/>
    </row>
    <row r="88" spans="1:15" ht="14.25">
      <c r="A88" s="645"/>
      <c r="B88" s="589"/>
      <c r="C88" s="590"/>
      <c r="D88" s="588"/>
      <c r="E88" s="590"/>
      <c r="F88" s="588"/>
      <c r="G88" s="590"/>
      <c r="H88" s="646"/>
      <c r="I88" s="590"/>
      <c r="J88" s="593"/>
      <c r="K88" s="594"/>
      <c r="L88" s="594">
        <v>0</v>
      </c>
      <c r="M88" s="588"/>
      <c r="N88" s="630"/>
      <c r="O88" s="653"/>
    </row>
    <row r="89" spans="1:15" ht="14.25">
      <c r="A89" s="649"/>
      <c r="B89" s="600"/>
      <c r="C89" s="585"/>
      <c r="D89" s="584"/>
      <c r="E89" s="585"/>
      <c r="F89" s="584"/>
      <c r="G89" s="585"/>
      <c r="H89" s="650"/>
      <c r="I89" s="585"/>
      <c r="J89" s="603"/>
      <c r="K89" s="604"/>
      <c r="L89" s="604">
        <v>0</v>
      </c>
      <c r="M89" s="584"/>
      <c r="N89" s="659"/>
      <c r="O89" s="657"/>
    </row>
    <row r="90" spans="1:15" ht="14.25">
      <c r="A90" s="645"/>
      <c r="B90" s="589"/>
      <c r="C90" s="590"/>
      <c r="D90" s="588"/>
      <c r="E90" s="590"/>
      <c r="F90" s="588"/>
      <c r="G90" s="590"/>
      <c r="H90" s="646"/>
      <c r="I90" s="590"/>
      <c r="J90" s="593"/>
      <c r="K90" s="594"/>
      <c r="L90" s="594">
        <v>0</v>
      </c>
      <c r="M90" s="588"/>
      <c r="N90" s="630"/>
      <c r="O90" s="653"/>
    </row>
    <row r="91" spans="1:15" ht="14.25">
      <c r="A91" s="649"/>
      <c r="B91" s="600"/>
      <c r="C91" s="585"/>
      <c r="D91" s="584"/>
      <c r="E91" s="585"/>
      <c r="F91" s="584"/>
      <c r="G91" s="585"/>
      <c r="H91" s="650"/>
      <c r="I91" s="585"/>
      <c r="J91" s="603"/>
      <c r="K91" s="604"/>
      <c r="L91" s="604">
        <v>0</v>
      </c>
      <c r="M91" s="584"/>
      <c r="N91" s="659"/>
      <c r="O91" s="657"/>
    </row>
    <row r="92" spans="1:15" ht="14.25">
      <c r="A92" s="645"/>
      <c r="B92" s="589"/>
      <c r="C92" s="590"/>
      <c r="D92" s="588"/>
      <c r="E92" s="590"/>
      <c r="F92" s="588"/>
      <c r="G92" s="590"/>
      <c r="H92" s="646"/>
      <c r="I92" s="590"/>
      <c r="J92" s="593"/>
      <c r="K92" s="594"/>
      <c r="L92" s="594">
        <v>0</v>
      </c>
      <c r="M92" s="588"/>
      <c r="N92" s="630"/>
      <c r="O92" s="653"/>
    </row>
    <row r="93" spans="1:15" ht="14.25">
      <c r="A93" s="649"/>
      <c r="B93" s="600"/>
      <c r="C93" s="585"/>
      <c r="D93" s="584"/>
      <c r="E93" s="585"/>
      <c r="F93" s="584"/>
      <c r="G93" s="585"/>
      <c r="H93" s="650"/>
      <c r="I93" s="585"/>
      <c r="J93" s="603"/>
      <c r="K93" s="604"/>
      <c r="L93" s="604">
        <v>0</v>
      </c>
      <c r="M93" s="584"/>
      <c r="N93" s="659"/>
      <c r="O93" s="657"/>
    </row>
    <row r="94" spans="1:15" ht="14.25">
      <c r="A94" s="645"/>
      <c r="B94" s="589"/>
      <c r="C94" s="590"/>
      <c r="D94" s="588"/>
      <c r="E94" s="590"/>
      <c r="F94" s="588"/>
      <c r="G94" s="590"/>
      <c r="H94" s="646"/>
      <c r="I94" s="590"/>
      <c r="J94" s="593"/>
      <c r="K94" s="594"/>
      <c r="L94" s="594">
        <v>0</v>
      </c>
      <c r="M94" s="588"/>
      <c r="N94" s="630"/>
      <c r="O94" s="653"/>
    </row>
    <row r="95" spans="1:15" ht="14.25">
      <c r="A95" s="649"/>
      <c r="B95" s="600"/>
      <c r="C95" s="585"/>
      <c r="D95" s="584"/>
      <c r="E95" s="585"/>
      <c r="F95" s="584"/>
      <c r="G95" s="585"/>
      <c r="H95" s="650"/>
      <c r="I95" s="585"/>
      <c r="J95" s="603"/>
      <c r="K95" s="604"/>
      <c r="L95" s="604">
        <v>0</v>
      </c>
      <c r="M95" s="584"/>
      <c r="N95" s="659"/>
      <c r="O95" s="657"/>
    </row>
    <row r="96" spans="1:15" ht="14.25">
      <c r="A96" s="645"/>
      <c r="B96" s="589"/>
      <c r="C96" s="590"/>
      <c r="D96" s="588"/>
      <c r="E96" s="590"/>
      <c r="F96" s="588"/>
      <c r="G96" s="590"/>
      <c r="H96" s="646"/>
      <c r="I96" s="590"/>
      <c r="J96" s="593"/>
      <c r="K96" s="594"/>
      <c r="L96" s="594">
        <v>0</v>
      </c>
      <c r="M96" s="588"/>
      <c r="N96" s="630"/>
      <c r="O96" s="653"/>
    </row>
    <row r="97" spans="1:15" ht="14.25">
      <c r="A97" s="649"/>
      <c r="B97" s="600"/>
      <c r="C97" s="585"/>
      <c r="D97" s="584"/>
      <c r="E97" s="585"/>
      <c r="F97" s="584"/>
      <c r="G97" s="585"/>
      <c r="H97" s="650"/>
      <c r="I97" s="585"/>
      <c r="J97" s="603"/>
      <c r="K97" s="604"/>
      <c r="L97" s="604">
        <v>0</v>
      </c>
      <c r="M97" s="584"/>
      <c r="N97" s="659"/>
      <c r="O97" s="657"/>
    </row>
    <row r="98" spans="1:15" ht="14.25">
      <c r="A98" s="645"/>
      <c r="B98" s="589"/>
      <c r="C98" s="590"/>
      <c r="D98" s="588"/>
      <c r="E98" s="590"/>
      <c r="F98" s="588"/>
      <c r="G98" s="590"/>
      <c r="H98" s="646"/>
      <c r="I98" s="590"/>
      <c r="J98" s="593"/>
      <c r="K98" s="594"/>
      <c r="L98" s="594">
        <v>0</v>
      </c>
      <c r="M98" s="588"/>
      <c r="N98" s="630"/>
      <c r="O98" s="653"/>
    </row>
    <row r="99" spans="1:15" ht="14.25">
      <c r="A99" s="649"/>
      <c r="B99" s="600"/>
      <c r="C99" s="585"/>
      <c r="D99" s="584"/>
      <c r="E99" s="585"/>
      <c r="F99" s="584"/>
      <c r="G99" s="585"/>
      <c r="H99" s="650"/>
      <c r="I99" s="585"/>
      <c r="J99" s="603"/>
      <c r="K99" s="604"/>
      <c r="L99" s="604">
        <v>0</v>
      </c>
      <c r="M99" s="584"/>
      <c r="N99" s="659"/>
      <c r="O99" s="657"/>
    </row>
    <row r="100" spans="1:15" ht="14.25">
      <c r="A100" s="645"/>
      <c r="B100" s="589"/>
      <c r="C100" s="590"/>
      <c r="D100" s="588"/>
      <c r="E100" s="590"/>
      <c r="F100" s="588"/>
      <c r="G100" s="590"/>
      <c r="H100" s="646"/>
      <c r="I100" s="590"/>
      <c r="J100" s="593"/>
      <c r="K100" s="594"/>
      <c r="L100" s="594">
        <v>0</v>
      </c>
      <c r="M100" s="588"/>
      <c r="N100" s="630"/>
      <c r="O100" s="653"/>
    </row>
    <row r="101" spans="1:15" ht="14.25">
      <c r="A101" s="649"/>
      <c r="B101" s="600"/>
      <c r="C101" s="585"/>
      <c r="D101" s="584"/>
      <c r="E101" s="585"/>
      <c r="F101" s="584"/>
      <c r="G101" s="585"/>
      <c r="H101" s="650"/>
      <c r="I101" s="585"/>
      <c r="J101" s="603"/>
      <c r="K101" s="604"/>
      <c r="L101" s="604">
        <v>0</v>
      </c>
      <c r="M101" s="584"/>
      <c r="N101" s="659"/>
      <c r="O101" s="657"/>
    </row>
    <row r="102" spans="1:15" ht="14.25">
      <c r="A102" s="645"/>
      <c r="B102" s="589"/>
      <c r="C102" s="590"/>
      <c r="D102" s="588"/>
      <c r="E102" s="590"/>
      <c r="F102" s="588"/>
      <c r="G102" s="590"/>
      <c r="H102" s="646"/>
      <c r="I102" s="590"/>
      <c r="J102" s="593"/>
      <c r="K102" s="594"/>
      <c r="L102" s="594">
        <v>0</v>
      </c>
      <c r="M102" s="588"/>
      <c r="N102" s="630"/>
      <c r="O102" s="653"/>
    </row>
    <row r="103" spans="1:15" ht="14.25">
      <c r="A103" s="649"/>
      <c r="B103" s="660" t="s">
        <v>27</v>
      </c>
      <c r="C103" s="585"/>
      <c r="D103" s="584"/>
      <c r="E103" s="585"/>
      <c r="F103" s="584"/>
      <c r="G103" s="585"/>
      <c r="H103" s="650"/>
      <c r="I103" s="585"/>
      <c r="J103" s="603"/>
      <c r="K103" s="604"/>
      <c r="L103" s="604">
        <v>0</v>
      </c>
      <c r="M103" s="584"/>
      <c r="N103" s="659"/>
      <c r="O103" s="657"/>
    </row>
    <row r="104" spans="1:15" ht="14.25">
      <c r="A104" s="645"/>
      <c r="B104" s="589"/>
      <c r="C104" s="590"/>
      <c r="D104" s="588"/>
      <c r="E104" s="590"/>
      <c r="F104" s="588"/>
      <c r="G104" s="590"/>
      <c r="H104" s="646"/>
      <c r="I104" s="590"/>
      <c r="J104" s="593"/>
      <c r="K104" s="594"/>
      <c r="L104" s="594">
        <v>0</v>
      </c>
      <c r="M104" s="588"/>
      <c r="N104" s="630"/>
      <c r="O104" s="653"/>
    </row>
    <row r="105" spans="1:15" ht="15" thickBot="1">
      <c r="A105" s="661"/>
      <c r="B105" s="662" t="s">
        <v>3</v>
      </c>
      <c r="C105" s="612"/>
      <c r="D105" s="610"/>
      <c r="E105" s="612"/>
      <c r="F105" s="610"/>
      <c r="G105" s="612"/>
      <c r="H105" s="663"/>
      <c r="I105" s="612"/>
      <c r="J105" s="615"/>
      <c r="K105" s="664"/>
      <c r="L105" s="616">
        <v>0</v>
      </c>
      <c r="M105" s="610"/>
      <c r="N105" s="665"/>
      <c r="O105" s="666"/>
    </row>
    <row r="106" spans="1:15" ht="21" thickBot="1">
      <c r="A106" s="625"/>
      <c r="B106" s="626" t="s">
        <v>871</v>
      </c>
      <c r="C106" s="612"/>
      <c r="D106" s="627" t="s">
        <v>872</v>
      </c>
      <c r="E106" s="612"/>
      <c r="F106" s="612"/>
      <c r="G106" s="612"/>
      <c r="H106" s="667" t="s">
        <v>435</v>
      </c>
      <c r="I106" s="612"/>
      <c r="J106" s="612"/>
      <c r="K106" s="612" t="s">
        <v>863</v>
      </c>
      <c r="L106" s="629"/>
      <c r="M106" s="590"/>
      <c r="N106" s="630"/>
      <c r="O106" s="631" t="s">
        <v>3</v>
      </c>
    </row>
    <row r="107" spans="1:15" ht="21" thickBot="1">
      <c r="A107" s="580"/>
      <c r="H107" s="632" t="s">
        <v>798</v>
      </c>
      <c r="N107" s="633"/>
      <c r="O107" s="634" t="s">
        <v>3</v>
      </c>
    </row>
    <row r="108" spans="1:15" ht="33">
      <c r="A108" s="635"/>
      <c r="B108" s="636" t="s">
        <v>784</v>
      </c>
      <c r="C108" s="637"/>
      <c r="D108" s="638" t="s">
        <v>841</v>
      </c>
      <c r="E108" s="639"/>
      <c r="F108" s="638" t="s">
        <v>842</v>
      </c>
      <c r="G108" s="639"/>
      <c r="H108" s="640" t="s">
        <v>843</v>
      </c>
      <c r="I108" s="639"/>
      <c r="J108" s="641" t="s">
        <v>22</v>
      </c>
      <c r="K108" s="642" t="s">
        <v>24</v>
      </c>
      <c r="L108" s="642" t="s">
        <v>25</v>
      </c>
      <c r="M108" s="638" t="s">
        <v>844</v>
      </c>
      <c r="N108" s="643"/>
      <c r="O108" s="644"/>
    </row>
    <row r="109" spans="1:15" ht="14.25">
      <c r="A109" s="645"/>
      <c r="B109" s="589"/>
      <c r="C109" s="590"/>
      <c r="D109" s="588"/>
      <c r="E109" s="590"/>
      <c r="F109" s="588"/>
      <c r="G109" s="590"/>
      <c r="H109" s="646"/>
      <c r="I109" s="590"/>
      <c r="J109" s="593"/>
      <c r="K109" s="594" t="s">
        <v>3</v>
      </c>
      <c r="L109" s="594">
        <v>0</v>
      </c>
      <c r="M109" s="588"/>
      <c r="N109" s="647" t="s">
        <v>3</v>
      </c>
      <c r="O109" s="653"/>
    </row>
    <row r="110" spans="1:15" ht="14.25">
      <c r="A110" s="649"/>
      <c r="B110" s="600" t="s">
        <v>873</v>
      </c>
      <c r="C110" s="585"/>
      <c r="D110" s="584"/>
      <c r="E110" s="585">
        <v>0</v>
      </c>
      <c r="F110" s="584"/>
      <c r="G110" s="585">
        <v>0</v>
      </c>
      <c r="H110" s="650"/>
      <c r="I110" s="585"/>
      <c r="J110" s="603" t="s">
        <v>846</v>
      </c>
      <c r="K110" s="604" t="s">
        <v>3</v>
      </c>
      <c r="L110" s="604">
        <v>0</v>
      </c>
      <c r="M110" s="584"/>
      <c r="N110" s="651" t="s">
        <v>3</v>
      </c>
      <c r="O110" s="657"/>
    </row>
    <row r="111" spans="1:15" ht="14.25">
      <c r="A111" s="645"/>
      <c r="B111" s="589"/>
      <c r="C111" s="590"/>
      <c r="D111" s="588"/>
      <c r="E111" s="590"/>
      <c r="F111" s="588"/>
      <c r="G111" s="590"/>
      <c r="H111" s="646"/>
      <c r="I111" s="590"/>
      <c r="J111" s="593"/>
      <c r="K111" s="594" t="s">
        <v>3</v>
      </c>
      <c r="L111" s="594">
        <v>0</v>
      </c>
      <c r="M111" s="588"/>
      <c r="N111" s="647" t="s">
        <v>3</v>
      </c>
      <c r="O111" s="653"/>
    </row>
    <row r="112" spans="1:15" ht="14.25">
      <c r="A112" s="649"/>
      <c r="B112" s="600" t="s">
        <v>847</v>
      </c>
      <c r="C112" s="585"/>
      <c r="D112" s="584"/>
      <c r="E112" s="585" t="s">
        <v>848</v>
      </c>
      <c r="F112" s="584"/>
      <c r="G112" s="585" t="s">
        <v>849</v>
      </c>
      <c r="H112" s="650"/>
      <c r="I112" s="585"/>
      <c r="J112" s="603" t="s">
        <v>850</v>
      </c>
      <c r="K112" s="654" t="s">
        <v>3</v>
      </c>
      <c r="L112" s="604">
        <v>0</v>
      </c>
      <c r="M112" s="584"/>
      <c r="N112" s="651" t="s">
        <v>3</v>
      </c>
      <c r="O112" s="657"/>
    </row>
    <row r="113" spans="1:15" ht="14.25">
      <c r="A113" s="645"/>
      <c r="B113" s="589"/>
      <c r="C113" s="590"/>
      <c r="D113" s="588"/>
      <c r="E113" s="590">
        <v>0</v>
      </c>
      <c r="F113" s="588"/>
      <c r="G113" s="590"/>
      <c r="H113" s="646"/>
      <c r="I113" s="590"/>
      <c r="J113" s="593"/>
      <c r="K113" s="594" t="s">
        <v>3</v>
      </c>
      <c r="L113" s="594">
        <v>0</v>
      </c>
      <c r="M113" s="588"/>
      <c r="N113" s="647" t="s">
        <v>3</v>
      </c>
      <c r="O113" s="653"/>
    </row>
    <row r="114" spans="1:15" ht="14.25">
      <c r="A114" s="649"/>
      <c r="B114" s="600" t="s">
        <v>874</v>
      </c>
      <c r="C114" s="585"/>
      <c r="D114" s="584"/>
      <c r="E114" s="585" t="s">
        <v>798</v>
      </c>
      <c r="F114" s="584"/>
      <c r="G114" s="585"/>
      <c r="H114" s="650"/>
      <c r="I114" s="585"/>
      <c r="J114" s="603" t="s">
        <v>867</v>
      </c>
      <c r="K114" s="604" t="s">
        <v>3</v>
      </c>
      <c r="L114" s="604">
        <v>0</v>
      </c>
      <c r="M114" s="584"/>
      <c r="N114" s="651" t="s">
        <v>3</v>
      </c>
      <c r="O114" s="657"/>
    </row>
    <row r="115" spans="1:15" ht="14.25">
      <c r="A115" s="645"/>
      <c r="B115" s="589"/>
      <c r="C115" s="590"/>
      <c r="D115" s="588"/>
      <c r="E115" s="590"/>
      <c r="F115" s="588"/>
      <c r="G115" s="590"/>
      <c r="H115" s="646"/>
      <c r="I115" s="590"/>
      <c r="J115" s="593"/>
      <c r="K115" s="594"/>
      <c r="L115" s="594">
        <v>0</v>
      </c>
      <c r="M115" s="588"/>
      <c r="N115" s="630"/>
      <c r="O115" s="653"/>
    </row>
    <row r="116" spans="1:15" ht="14.25">
      <c r="A116" s="649"/>
      <c r="B116" s="600" t="s">
        <v>852</v>
      </c>
      <c r="C116" s="585"/>
      <c r="D116" s="584"/>
      <c r="E116" s="585"/>
      <c r="F116" s="584"/>
      <c r="G116" s="585"/>
      <c r="H116" s="650">
        <v>1</v>
      </c>
      <c r="I116" s="585"/>
      <c r="J116" s="603" t="s">
        <v>170</v>
      </c>
      <c r="K116" s="604"/>
      <c r="L116" s="658">
        <v>0</v>
      </c>
      <c r="M116" s="584"/>
      <c r="N116" s="659"/>
      <c r="O116" s="657"/>
    </row>
    <row r="117" spans="1:15" ht="14.25">
      <c r="A117" s="645"/>
      <c r="B117" s="589"/>
      <c r="C117" s="590"/>
      <c r="D117" s="588"/>
      <c r="E117" s="590"/>
      <c r="F117" s="588"/>
      <c r="G117" s="590"/>
      <c r="H117" s="646"/>
      <c r="I117" s="590"/>
      <c r="J117" s="593"/>
      <c r="K117" s="594"/>
      <c r="L117" s="594">
        <v>0</v>
      </c>
      <c r="M117" s="588"/>
      <c r="N117" s="630"/>
      <c r="O117" s="653"/>
    </row>
    <row r="118" spans="1:15" ht="14.25">
      <c r="A118" s="649"/>
      <c r="B118" s="600"/>
      <c r="C118" s="585"/>
      <c r="D118" s="584"/>
      <c r="E118" s="585"/>
      <c r="F118" s="584"/>
      <c r="G118" s="585"/>
      <c r="H118" s="650"/>
      <c r="I118" s="585"/>
      <c r="J118" s="603"/>
      <c r="K118" s="604"/>
      <c r="L118" s="604">
        <v>0</v>
      </c>
      <c r="M118" s="584"/>
      <c r="N118" s="659"/>
      <c r="O118" s="657"/>
    </row>
    <row r="119" spans="1:15" ht="14.25">
      <c r="A119" s="645"/>
      <c r="B119" s="589"/>
      <c r="C119" s="590"/>
      <c r="D119" s="588"/>
      <c r="E119" s="590"/>
      <c r="F119" s="588"/>
      <c r="G119" s="590"/>
      <c r="H119" s="646"/>
      <c r="I119" s="590"/>
      <c r="J119" s="593"/>
      <c r="K119" s="594"/>
      <c r="L119" s="594">
        <v>0</v>
      </c>
      <c r="M119" s="588"/>
      <c r="N119" s="630"/>
      <c r="O119" s="653"/>
    </row>
    <row r="120" spans="1:15" ht="14.25">
      <c r="A120" s="649"/>
      <c r="B120" s="600"/>
      <c r="C120" s="585"/>
      <c r="D120" s="584"/>
      <c r="E120" s="585"/>
      <c r="F120" s="584"/>
      <c r="G120" s="585"/>
      <c r="H120" s="650"/>
      <c r="I120" s="585"/>
      <c r="J120" s="603"/>
      <c r="K120" s="604"/>
      <c r="L120" s="604">
        <v>0</v>
      </c>
      <c r="M120" s="584"/>
      <c r="N120" s="659"/>
      <c r="O120" s="657"/>
    </row>
    <row r="121" spans="1:15" ht="14.25">
      <c r="A121" s="645"/>
      <c r="B121" s="589"/>
      <c r="C121" s="590"/>
      <c r="D121" s="588"/>
      <c r="E121" s="590"/>
      <c r="F121" s="588"/>
      <c r="G121" s="590"/>
      <c r="H121" s="646"/>
      <c r="I121" s="590"/>
      <c r="J121" s="593"/>
      <c r="K121" s="594"/>
      <c r="L121" s="594">
        <v>0</v>
      </c>
      <c r="M121" s="588"/>
      <c r="N121" s="630"/>
      <c r="O121" s="653"/>
    </row>
    <row r="122" spans="1:15" ht="14.25">
      <c r="A122" s="649"/>
      <c r="B122" s="600"/>
      <c r="C122" s="585"/>
      <c r="D122" s="584"/>
      <c r="E122" s="585"/>
      <c r="F122" s="584"/>
      <c r="G122" s="585"/>
      <c r="H122" s="650"/>
      <c r="I122" s="585"/>
      <c r="J122" s="603"/>
      <c r="K122" s="604"/>
      <c r="L122" s="604">
        <v>0</v>
      </c>
      <c r="M122" s="584"/>
      <c r="N122" s="659"/>
      <c r="O122" s="657"/>
    </row>
    <row r="123" spans="1:15" ht="14.25">
      <c r="A123" s="645"/>
      <c r="B123" s="589"/>
      <c r="C123" s="590"/>
      <c r="D123" s="588"/>
      <c r="E123" s="590"/>
      <c r="F123" s="588"/>
      <c r="G123" s="590"/>
      <c r="H123" s="646"/>
      <c r="I123" s="590"/>
      <c r="J123" s="593"/>
      <c r="K123" s="594"/>
      <c r="L123" s="594">
        <v>0</v>
      </c>
      <c r="M123" s="588"/>
      <c r="N123" s="630"/>
      <c r="O123" s="653"/>
    </row>
    <row r="124" spans="1:15" ht="14.25">
      <c r="A124" s="649"/>
      <c r="B124" s="600"/>
      <c r="C124" s="585"/>
      <c r="D124" s="584"/>
      <c r="E124" s="585"/>
      <c r="F124" s="584"/>
      <c r="G124" s="585"/>
      <c r="H124" s="650"/>
      <c r="I124" s="585"/>
      <c r="J124" s="603"/>
      <c r="K124" s="604"/>
      <c r="L124" s="604">
        <v>0</v>
      </c>
      <c r="M124" s="584"/>
      <c r="N124" s="659"/>
      <c r="O124" s="657"/>
    </row>
    <row r="125" spans="1:15" ht="14.25">
      <c r="A125" s="645"/>
      <c r="B125" s="589"/>
      <c r="C125" s="590"/>
      <c r="D125" s="588"/>
      <c r="E125" s="590"/>
      <c r="F125" s="588"/>
      <c r="G125" s="590"/>
      <c r="H125" s="646"/>
      <c r="I125" s="590"/>
      <c r="J125" s="593"/>
      <c r="K125" s="594"/>
      <c r="L125" s="594">
        <v>0</v>
      </c>
      <c r="M125" s="588"/>
      <c r="N125" s="630"/>
      <c r="O125" s="653"/>
    </row>
    <row r="126" spans="1:15" ht="14.25">
      <c r="A126" s="649"/>
      <c r="B126" s="600"/>
      <c r="C126" s="585"/>
      <c r="D126" s="584"/>
      <c r="E126" s="585"/>
      <c r="F126" s="584"/>
      <c r="G126" s="585"/>
      <c r="H126" s="650"/>
      <c r="I126" s="585"/>
      <c r="J126" s="603"/>
      <c r="K126" s="604"/>
      <c r="L126" s="604">
        <v>0</v>
      </c>
      <c r="M126" s="584"/>
      <c r="N126" s="659"/>
      <c r="O126" s="657"/>
    </row>
    <row r="127" spans="1:15" ht="14.25">
      <c r="A127" s="645"/>
      <c r="B127" s="589"/>
      <c r="C127" s="590"/>
      <c r="D127" s="588"/>
      <c r="E127" s="590"/>
      <c r="F127" s="588"/>
      <c r="G127" s="590"/>
      <c r="H127" s="646"/>
      <c r="I127" s="590"/>
      <c r="J127" s="593"/>
      <c r="K127" s="594"/>
      <c r="L127" s="594">
        <v>0</v>
      </c>
      <c r="M127" s="588"/>
      <c r="N127" s="630"/>
      <c r="O127" s="653"/>
    </row>
    <row r="128" spans="1:15" ht="14.25">
      <c r="A128" s="649"/>
      <c r="B128" s="600"/>
      <c r="C128" s="585"/>
      <c r="D128" s="584"/>
      <c r="E128" s="585"/>
      <c r="F128" s="584"/>
      <c r="G128" s="585"/>
      <c r="H128" s="650"/>
      <c r="I128" s="585"/>
      <c r="J128" s="603"/>
      <c r="K128" s="604"/>
      <c r="L128" s="604">
        <v>0</v>
      </c>
      <c r="M128" s="584"/>
      <c r="N128" s="659"/>
      <c r="O128" s="657"/>
    </row>
    <row r="129" spans="1:15" ht="14.25">
      <c r="A129" s="645"/>
      <c r="B129" s="589"/>
      <c r="C129" s="590"/>
      <c r="D129" s="588"/>
      <c r="E129" s="590"/>
      <c r="F129" s="588"/>
      <c r="G129" s="590"/>
      <c r="H129" s="646"/>
      <c r="I129" s="590"/>
      <c r="J129" s="593"/>
      <c r="K129" s="594"/>
      <c r="L129" s="594">
        <v>0</v>
      </c>
      <c r="M129" s="588"/>
      <c r="N129" s="630"/>
      <c r="O129" s="653"/>
    </row>
    <row r="130" spans="1:15" ht="14.25">
      <c r="A130" s="649"/>
      <c r="B130" s="600"/>
      <c r="C130" s="585"/>
      <c r="D130" s="584"/>
      <c r="E130" s="585"/>
      <c r="F130" s="584"/>
      <c r="G130" s="585"/>
      <c r="H130" s="650"/>
      <c r="I130" s="585"/>
      <c r="J130" s="603"/>
      <c r="K130" s="604"/>
      <c r="L130" s="604">
        <v>0</v>
      </c>
      <c r="M130" s="584"/>
      <c r="N130" s="659"/>
      <c r="O130" s="657"/>
    </row>
    <row r="131" spans="1:15" ht="14.25">
      <c r="A131" s="645"/>
      <c r="B131" s="589"/>
      <c r="C131" s="590"/>
      <c r="D131" s="588"/>
      <c r="E131" s="590"/>
      <c r="F131" s="588"/>
      <c r="G131" s="590"/>
      <c r="H131" s="646"/>
      <c r="I131" s="590"/>
      <c r="J131" s="593"/>
      <c r="K131" s="594"/>
      <c r="L131" s="594">
        <v>0</v>
      </c>
      <c r="M131" s="588"/>
      <c r="N131" s="630"/>
      <c r="O131" s="653"/>
    </row>
    <row r="132" spans="1:15" ht="14.25">
      <c r="A132" s="649"/>
      <c r="B132" s="600"/>
      <c r="C132" s="585"/>
      <c r="D132" s="584"/>
      <c r="E132" s="585"/>
      <c r="F132" s="584"/>
      <c r="G132" s="585"/>
      <c r="H132" s="650"/>
      <c r="I132" s="585"/>
      <c r="J132" s="603"/>
      <c r="K132" s="604"/>
      <c r="L132" s="604">
        <v>0</v>
      </c>
      <c r="M132" s="584"/>
      <c r="N132" s="659"/>
      <c r="O132" s="657"/>
    </row>
    <row r="133" spans="1:15" ht="14.25">
      <c r="A133" s="645"/>
      <c r="B133" s="589"/>
      <c r="C133" s="590"/>
      <c r="D133" s="588"/>
      <c r="E133" s="590"/>
      <c r="F133" s="588"/>
      <c r="G133" s="590"/>
      <c r="H133" s="646"/>
      <c r="I133" s="590"/>
      <c r="J133" s="593"/>
      <c r="K133" s="594"/>
      <c r="L133" s="594">
        <v>0</v>
      </c>
      <c r="M133" s="588"/>
      <c r="N133" s="630"/>
      <c r="O133" s="653"/>
    </row>
    <row r="134" spans="1:15" ht="14.25">
      <c r="A134" s="649"/>
      <c r="B134" s="600"/>
      <c r="C134" s="585"/>
      <c r="D134" s="584"/>
      <c r="E134" s="585"/>
      <c r="F134" s="584"/>
      <c r="G134" s="585"/>
      <c r="H134" s="650"/>
      <c r="I134" s="585"/>
      <c r="J134" s="603"/>
      <c r="K134" s="604"/>
      <c r="L134" s="604">
        <v>0</v>
      </c>
      <c r="M134" s="584"/>
      <c r="N134" s="659"/>
      <c r="O134" s="657"/>
    </row>
    <row r="135" spans="1:15" ht="14.25">
      <c r="A135" s="645"/>
      <c r="B135" s="589"/>
      <c r="C135" s="590"/>
      <c r="D135" s="588"/>
      <c r="E135" s="590"/>
      <c r="F135" s="588"/>
      <c r="G135" s="590"/>
      <c r="H135" s="646"/>
      <c r="I135" s="590"/>
      <c r="J135" s="593"/>
      <c r="K135" s="594"/>
      <c r="L135" s="594">
        <v>0</v>
      </c>
      <c r="M135" s="588"/>
      <c r="N135" s="630"/>
      <c r="O135" s="653"/>
    </row>
    <row r="136" spans="1:15" ht="14.25">
      <c r="A136" s="649"/>
      <c r="B136" s="600"/>
      <c r="C136" s="585"/>
      <c r="D136" s="584"/>
      <c r="E136" s="585"/>
      <c r="F136" s="584"/>
      <c r="G136" s="585"/>
      <c r="H136" s="650"/>
      <c r="I136" s="585"/>
      <c r="J136" s="603"/>
      <c r="K136" s="604"/>
      <c r="L136" s="604">
        <v>0</v>
      </c>
      <c r="M136" s="584"/>
      <c r="N136" s="659"/>
      <c r="O136" s="657"/>
    </row>
    <row r="137" spans="1:15" ht="14.25">
      <c r="A137" s="645"/>
      <c r="B137" s="589"/>
      <c r="C137" s="590"/>
      <c r="D137" s="588"/>
      <c r="E137" s="590"/>
      <c r="F137" s="588"/>
      <c r="G137" s="590"/>
      <c r="H137" s="646"/>
      <c r="I137" s="590"/>
      <c r="J137" s="593"/>
      <c r="K137" s="594"/>
      <c r="L137" s="594">
        <v>0</v>
      </c>
      <c r="M137" s="588"/>
      <c r="N137" s="630"/>
      <c r="O137" s="653"/>
    </row>
    <row r="138" spans="1:15" ht="14.25">
      <c r="A138" s="649"/>
      <c r="B138" s="660" t="s">
        <v>27</v>
      </c>
      <c r="C138" s="585"/>
      <c r="D138" s="584"/>
      <c r="E138" s="585"/>
      <c r="F138" s="584"/>
      <c r="G138" s="585"/>
      <c r="H138" s="650"/>
      <c r="I138" s="585"/>
      <c r="J138" s="603"/>
      <c r="K138" s="604"/>
      <c r="L138" s="604">
        <v>0</v>
      </c>
      <c r="M138" s="584"/>
      <c r="N138" s="659"/>
      <c r="O138" s="657"/>
    </row>
    <row r="139" spans="1:15" ht="14.25">
      <c r="A139" s="645"/>
      <c r="B139" s="589"/>
      <c r="C139" s="590"/>
      <c r="D139" s="588"/>
      <c r="E139" s="590"/>
      <c r="F139" s="588"/>
      <c r="G139" s="590"/>
      <c r="H139" s="646"/>
      <c r="I139" s="590"/>
      <c r="J139" s="593"/>
      <c r="K139" s="594"/>
      <c r="L139" s="594">
        <v>0</v>
      </c>
      <c r="M139" s="588"/>
      <c r="N139" s="630"/>
      <c r="O139" s="653"/>
    </row>
    <row r="140" spans="1:15" ht="15" thickBot="1">
      <c r="A140" s="661"/>
      <c r="B140" s="662" t="s">
        <v>3</v>
      </c>
      <c r="C140" s="612"/>
      <c r="D140" s="610"/>
      <c r="E140" s="612"/>
      <c r="F140" s="610"/>
      <c r="G140" s="612"/>
      <c r="H140" s="663"/>
      <c r="I140" s="612"/>
      <c r="J140" s="615"/>
      <c r="K140" s="664"/>
      <c r="L140" s="616">
        <v>0</v>
      </c>
      <c r="M140" s="610"/>
      <c r="N140" s="665"/>
      <c r="O140" s="666"/>
    </row>
    <row r="141" spans="1:15" ht="21" thickBot="1">
      <c r="A141" s="625"/>
      <c r="B141" s="626" t="s">
        <v>875</v>
      </c>
      <c r="C141" s="612"/>
      <c r="D141" s="627" t="s">
        <v>876</v>
      </c>
      <c r="E141" s="612"/>
      <c r="F141" s="612"/>
      <c r="G141" s="612"/>
      <c r="H141" s="667" t="s">
        <v>435</v>
      </c>
      <c r="I141" s="612"/>
      <c r="J141" s="612"/>
      <c r="K141" s="612" t="s">
        <v>863</v>
      </c>
      <c r="L141" s="629"/>
      <c r="M141" s="590"/>
      <c r="N141" s="630"/>
      <c r="O141" s="631" t="s">
        <v>3</v>
      </c>
    </row>
    <row r="142" spans="1:15" ht="21" thickBot="1">
      <c r="A142" s="580"/>
      <c r="H142" s="632" t="s">
        <v>800</v>
      </c>
      <c r="N142" s="633"/>
      <c r="O142" s="634" t="s">
        <v>3</v>
      </c>
    </row>
    <row r="143" spans="1:15" ht="33">
      <c r="A143" s="635"/>
      <c r="B143" s="636" t="s">
        <v>784</v>
      </c>
      <c r="C143" s="637"/>
      <c r="D143" s="638" t="s">
        <v>841</v>
      </c>
      <c r="E143" s="639"/>
      <c r="F143" s="638" t="s">
        <v>842</v>
      </c>
      <c r="G143" s="639"/>
      <c r="H143" s="640" t="s">
        <v>843</v>
      </c>
      <c r="I143" s="639"/>
      <c r="J143" s="641" t="s">
        <v>22</v>
      </c>
      <c r="K143" s="642" t="s">
        <v>24</v>
      </c>
      <c r="L143" s="642" t="s">
        <v>25</v>
      </c>
      <c r="M143" s="638" t="s">
        <v>844</v>
      </c>
      <c r="N143" s="643"/>
      <c r="O143" s="644"/>
    </row>
    <row r="144" spans="1:15" ht="14.25">
      <c r="A144" s="645"/>
      <c r="B144" s="589"/>
      <c r="C144" s="590"/>
      <c r="D144" s="588"/>
      <c r="E144" s="590"/>
      <c r="F144" s="588"/>
      <c r="G144" s="590"/>
      <c r="H144" s="646"/>
      <c r="I144" s="590"/>
      <c r="J144" s="593"/>
      <c r="K144" s="594" t="s">
        <v>3</v>
      </c>
      <c r="L144" s="594">
        <v>0</v>
      </c>
      <c r="M144" s="588"/>
      <c r="N144" s="647" t="s">
        <v>3</v>
      </c>
      <c r="O144" s="653"/>
    </row>
    <row r="145" spans="1:15" ht="14.25">
      <c r="A145" s="649"/>
      <c r="B145" s="600" t="s">
        <v>873</v>
      </c>
      <c r="C145" s="585"/>
      <c r="D145" s="584"/>
      <c r="E145" s="585">
        <v>0</v>
      </c>
      <c r="F145" s="584"/>
      <c r="G145" s="585">
        <v>0</v>
      </c>
      <c r="H145" s="650"/>
      <c r="I145" s="585"/>
      <c r="J145" s="603" t="s">
        <v>846</v>
      </c>
      <c r="K145" s="604" t="s">
        <v>3</v>
      </c>
      <c r="L145" s="604">
        <v>0</v>
      </c>
      <c r="M145" s="584"/>
      <c r="N145" s="651" t="s">
        <v>3</v>
      </c>
      <c r="O145" s="657"/>
    </row>
    <row r="146" spans="1:15" ht="14.25">
      <c r="A146" s="645"/>
      <c r="B146" s="589"/>
      <c r="C146" s="590"/>
      <c r="D146" s="588"/>
      <c r="E146" s="590"/>
      <c r="F146" s="588"/>
      <c r="G146" s="590"/>
      <c r="H146" s="646"/>
      <c r="I146" s="590"/>
      <c r="J146" s="593"/>
      <c r="K146" s="594" t="s">
        <v>3</v>
      </c>
      <c r="L146" s="594">
        <v>0</v>
      </c>
      <c r="M146" s="588"/>
      <c r="N146" s="647" t="s">
        <v>3</v>
      </c>
      <c r="O146" s="653"/>
    </row>
    <row r="147" spans="1:15" ht="14.25">
      <c r="A147" s="649"/>
      <c r="B147" s="600" t="s">
        <v>877</v>
      </c>
      <c r="C147" s="585"/>
      <c r="D147" s="584"/>
      <c r="E147" s="585" t="s">
        <v>878</v>
      </c>
      <c r="F147" s="584"/>
      <c r="G147" s="585" t="s">
        <v>879</v>
      </c>
      <c r="H147" s="650"/>
      <c r="I147" s="585"/>
      <c r="J147" s="603" t="s">
        <v>850</v>
      </c>
      <c r="K147" s="654" t="s">
        <v>3</v>
      </c>
      <c r="L147" s="604">
        <v>0</v>
      </c>
      <c r="M147" s="584"/>
      <c r="N147" s="651" t="s">
        <v>3</v>
      </c>
      <c r="O147" s="657"/>
    </row>
    <row r="148" spans="1:15" ht="14.25">
      <c r="A148" s="645"/>
      <c r="B148" s="589"/>
      <c r="C148" s="590"/>
      <c r="D148" s="588"/>
      <c r="E148" s="590">
        <v>0</v>
      </c>
      <c r="F148" s="588"/>
      <c r="G148" s="590"/>
      <c r="H148" s="646"/>
      <c r="I148" s="590"/>
      <c r="J148" s="593"/>
      <c r="K148" s="594" t="s">
        <v>3</v>
      </c>
      <c r="L148" s="594">
        <v>0</v>
      </c>
      <c r="M148" s="588"/>
      <c r="N148" s="647" t="s">
        <v>3</v>
      </c>
      <c r="O148" s="653"/>
    </row>
    <row r="149" spans="1:15" ht="14.25">
      <c r="A149" s="649"/>
      <c r="B149" s="600" t="s">
        <v>880</v>
      </c>
      <c r="C149" s="585"/>
      <c r="D149" s="584"/>
      <c r="E149" s="585" t="s">
        <v>800</v>
      </c>
      <c r="F149" s="584"/>
      <c r="G149" s="585"/>
      <c r="H149" s="650"/>
      <c r="I149" s="585"/>
      <c r="J149" s="603" t="s">
        <v>867</v>
      </c>
      <c r="K149" s="604" t="s">
        <v>3</v>
      </c>
      <c r="L149" s="604">
        <v>0</v>
      </c>
      <c r="M149" s="584"/>
      <c r="N149" s="651" t="s">
        <v>3</v>
      </c>
      <c r="O149" s="657"/>
    </row>
    <row r="150" spans="1:15" ht="14.25">
      <c r="A150" s="645"/>
      <c r="B150" s="589"/>
      <c r="C150" s="590"/>
      <c r="D150" s="588"/>
      <c r="E150" s="590"/>
      <c r="F150" s="588"/>
      <c r="G150" s="590"/>
      <c r="H150" s="646"/>
      <c r="I150" s="590"/>
      <c r="J150" s="593"/>
      <c r="K150" s="594"/>
      <c r="L150" s="594">
        <v>0</v>
      </c>
      <c r="M150" s="588"/>
      <c r="N150" s="630"/>
      <c r="O150" s="653"/>
    </row>
    <row r="151" spans="1:15" ht="14.25">
      <c r="A151" s="649"/>
      <c r="B151" s="600" t="s">
        <v>852</v>
      </c>
      <c r="C151" s="585"/>
      <c r="D151" s="584"/>
      <c r="E151" s="585"/>
      <c r="F151" s="584"/>
      <c r="G151" s="585"/>
      <c r="H151" s="650">
        <v>1</v>
      </c>
      <c r="I151" s="585"/>
      <c r="J151" s="603" t="s">
        <v>170</v>
      </c>
      <c r="K151" s="604"/>
      <c r="L151" s="658">
        <v>0</v>
      </c>
      <c r="M151" s="584"/>
      <c r="N151" s="659"/>
      <c r="O151" s="657"/>
    </row>
    <row r="152" spans="1:15" ht="14.25">
      <c r="A152" s="645"/>
      <c r="B152" s="589"/>
      <c r="C152" s="590"/>
      <c r="D152" s="588"/>
      <c r="E152" s="590"/>
      <c r="F152" s="588"/>
      <c r="G152" s="590"/>
      <c r="H152" s="646"/>
      <c r="I152" s="590"/>
      <c r="J152" s="593"/>
      <c r="K152" s="594"/>
      <c r="L152" s="594">
        <v>0</v>
      </c>
      <c r="M152" s="588"/>
      <c r="N152" s="630"/>
      <c r="O152" s="653"/>
    </row>
    <row r="153" spans="1:15" ht="14.25">
      <c r="A153" s="649"/>
      <c r="B153" s="600"/>
      <c r="C153" s="585"/>
      <c r="D153" s="584"/>
      <c r="E153" s="585"/>
      <c r="F153" s="584"/>
      <c r="G153" s="585"/>
      <c r="H153" s="650"/>
      <c r="I153" s="585"/>
      <c r="J153" s="603"/>
      <c r="K153" s="604"/>
      <c r="L153" s="604">
        <v>0</v>
      </c>
      <c r="M153" s="584"/>
      <c r="N153" s="659"/>
      <c r="O153" s="657"/>
    </row>
    <row r="154" spans="1:15" ht="14.25">
      <c r="A154" s="645"/>
      <c r="B154" s="589"/>
      <c r="C154" s="590"/>
      <c r="D154" s="588"/>
      <c r="E154" s="590"/>
      <c r="F154" s="588"/>
      <c r="G154" s="590"/>
      <c r="H154" s="646"/>
      <c r="I154" s="590"/>
      <c r="J154" s="593"/>
      <c r="K154" s="594"/>
      <c r="L154" s="594">
        <v>0</v>
      </c>
      <c r="M154" s="588"/>
      <c r="N154" s="630"/>
      <c r="O154" s="653"/>
    </row>
    <row r="155" spans="1:15" ht="14.25">
      <c r="A155" s="649"/>
      <c r="B155" s="600"/>
      <c r="C155" s="585"/>
      <c r="D155" s="584"/>
      <c r="E155" s="585"/>
      <c r="F155" s="584"/>
      <c r="G155" s="585"/>
      <c r="H155" s="650"/>
      <c r="I155" s="585"/>
      <c r="J155" s="603"/>
      <c r="K155" s="604"/>
      <c r="L155" s="604">
        <v>0</v>
      </c>
      <c r="M155" s="584"/>
      <c r="N155" s="659"/>
      <c r="O155" s="657"/>
    </row>
    <row r="156" spans="1:15" ht="14.25">
      <c r="A156" s="645"/>
      <c r="B156" s="589"/>
      <c r="C156" s="590"/>
      <c r="D156" s="588"/>
      <c r="E156" s="590"/>
      <c r="F156" s="588"/>
      <c r="G156" s="590"/>
      <c r="H156" s="646"/>
      <c r="I156" s="590"/>
      <c r="J156" s="593"/>
      <c r="K156" s="594"/>
      <c r="L156" s="594">
        <v>0</v>
      </c>
      <c r="M156" s="588"/>
      <c r="N156" s="630"/>
      <c r="O156" s="653"/>
    </row>
    <row r="157" spans="1:15" ht="14.25">
      <c r="A157" s="649"/>
      <c r="B157" s="600"/>
      <c r="C157" s="585"/>
      <c r="D157" s="584"/>
      <c r="E157" s="585"/>
      <c r="F157" s="584"/>
      <c r="G157" s="585"/>
      <c r="H157" s="650"/>
      <c r="I157" s="585"/>
      <c r="J157" s="603"/>
      <c r="K157" s="604"/>
      <c r="L157" s="604">
        <v>0</v>
      </c>
      <c r="M157" s="584"/>
      <c r="N157" s="659"/>
      <c r="O157" s="657"/>
    </row>
    <row r="158" spans="1:15" ht="14.25">
      <c r="A158" s="645"/>
      <c r="B158" s="589"/>
      <c r="C158" s="590"/>
      <c r="D158" s="588"/>
      <c r="E158" s="590"/>
      <c r="F158" s="588"/>
      <c r="G158" s="590"/>
      <c r="H158" s="646"/>
      <c r="I158" s="590"/>
      <c r="J158" s="593"/>
      <c r="K158" s="594"/>
      <c r="L158" s="594">
        <v>0</v>
      </c>
      <c r="M158" s="588"/>
      <c r="N158" s="630"/>
      <c r="O158" s="653"/>
    </row>
    <row r="159" spans="1:15" ht="14.25">
      <c r="A159" s="649"/>
      <c r="B159" s="600"/>
      <c r="C159" s="585"/>
      <c r="D159" s="584"/>
      <c r="E159" s="585"/>
      <c r="F159" s="584"/>
      <c r="G159" s="585"/>
      <c r="H159" s="650"/>
      <c r="I159" s="585"/>
      <c r="J159" s="603"/>
      <c r="K159" s="604"/>
      <c r="L159" s="604">
        <v>0</v>
      </c>
      <c r="M159" s="584"/>
      <c r="N159" s="659"/>
      <c r="O159" s="657"/>
    </row>
    <row r="160" spans="1:15" ht="14.25">
      <c r="A160" s="645"/>
      <c r="B160" s="589"/>
      <c r="C160" s="590"/>
      <c r="D160" s="588"/>
      <c r="E160" s="590"/>
      <c r="F160" s="588"/>
      <c r="G160" s="590"/>
      <c r="H160" s="646"/>
      <c r="I160" s="590"/>
      <c r="J160" s="593"/>
      <c r="K160" s="594"/>
      <c r="L160" s="594">
        <v>0</v>
      </c>
      <c r="M160" s="588"/>
      <c r="N160" s="630"/>
      <c r="O160" s="653"/>
    </row>
    <row r="161" spans="1:15" ht="14.25">
      <c r="A161" s="649"/>
      <c r="B161" s="600"/>
      <c r="C161" s="585"/>
      <c r="D161" s="584"/>
      <c r="E161" s="585"/>
      <c r="F161" s="584"/>
      <c r="G161" s="585"/>
      <c r="H161" s="650"/>
      <c r="I161" s="585"/>
      <c r="J161" s="603"/>
      <c r="K161" s="604"/>
      <c r="L161" s="604">
        <v>0</v>
      </c>
      <c r="M161" s="584"/>
      <c r="N161" s="659"/>
      <c r="O161" s="657"/>
    </row>
    <row r="162" spans="1:15" ht="14.25">
      <c r="A162" s="645"/>
      <c r="B162" s="589"/>
      <c r="C162" s="590"/>
      <c r="D162" s="588"/>
      <c r="E162" s="590"/>
      <c r="F162" s="588"/>
      <c r="G162" s="590"/>
      <c r="H162" s="646"/>
      <c r="I162" s="590"/>
      <c r="J162" s="593"/>
      <c r="K162" s="594"/>
      <c r="L162" s="594">
        <v>0</v>
      </c>
      <c r="M162" s="588"/>
      <c r="N162" s="630"/>
      <c r="O162" s="653"/>
    </row>
    <row r="163" spans="1:15" ht="14.25">
      <c r="A163" s="649"/>
      <c r="B163" s="600"/>
      <c r="C163" s="585"/>
      <c r="D163" s="584"/>
      <c r="E163" s="585"/>
      <c r="F163" s="584"/>
      <c r="G163" s="585"/>
      <c r="H163" s="650"/>
      <c r="I163" s="585"/>
      <c r="J163" s="603"/>
      <c r="K163" s="604"/>
      <c r="L163" s="604">
        <v>0</v>
      </c>
      <c r="M163" s="584"/>
      <c r="N163" s="659"/>
      <c r="O163" s="657"/>
    </row>
    <row r="164" spans="1:15" ht="14.25">
      <c r="A164" s="645"/>
      <c r="B164" s="589"/>
      <c r="C164" s="590"/>
      <c r="D164" s="588"/>
      <c r="E164" s="590"/>
      <c r="F164" s="588"/>
      <c r="G164" s="590"/>
      <c r="H164" s="646"/>
      <c r="I164" s="590"/>
      <c r="J164" s="593"/>
      <c r="K164" s="594"/>
      <c r="L164" s="594">
        <v>0</v>
      </c>
      <c r="M164" s="588"/>
      <c r="N164" s="630"/>
      <c r="O164" s="653"/>
    </row>
    <row r="165" spans="1:15" ht="14.25">
      <c r="A165" s="649"/>
      <c r="B165" s="600"/>
      <c r="C165" s="585"/>
      <c r="D165" s="584"/>
      <c r="E165" s="585"/>
      <c r="F165" s="584"/>
      <c r="G165" s="585"/>
      <c r="H165" s="650"/>
      <c r="I165" s="585"/>
      <c r="J165" s="603"/>
      <c r="K165" s="604"/>
      <c r="L165" s="604">
        <v>0</v>
      </c>
      <c r="M165" s="584"/>
      <c r="N165" s="659"/>
      <c r="O165" s="657"/>
    </row>
    <row r="166" spans="1:15" ht="14.25">
      <c r="A166" s="645"/>
      <c r="B166" s="589"/>
      <c r="C166" s="590"/>
      <c r="D166" s="588"/>
      <c r="E166" s="590"/>
      <c r="F166" s="588"/>
      <c r="G166" s="590"/>
      <c r="H166" s="646"/>
      <c r="I166" s="590"/>
      <c r="J166" s="593"/>
      <c r="K166" s="594"/>
      <c r="L166" s="594">
        <v>0</v>
      </c>
      <c r="M166" s="588"/>
      <c r="N166" s="630"/>
      <c r="O166" s="653"/>
    </row>
    <row r="167" spans="1:15" ht="14.25">
      <c r="A167" s="649"/>
      <c r="B167" s="600"/>
      <c r="C167" s="585"/>
      <c r="D167" s="584"/>
      <c r="E167" s="585"/>
      <c r="F167" s="584"/>
      <c r="G167" s="585"/>
      <c r="H167" s="650"/>
      <c r="I167" s="585"/>
      <c r="J167" s="603"/>
      <c r="K167" s="604"/>
      <c r="L167" s="604">
        <v>0</v>
      </c>
      <c r="M167" s="584"/>
      <c r="N167" s="659"/>
      <c r="O167" s="657"/>
    </row>
    <row r="168" spans="1:15" ht="14.25">
      <c r="A168" s="645"/>
      <c r="B168" s="589"/>
      <c r="C168" s="590"/>
      <c r="D168" s="588"/>
      <c r="E168" s="590"/>
      <c r="F168" s="588"/>
      <c r="G168" s="590"/>
      <c r="H168" s="646"/>
      <c r="I168" s="590"/>
      <c r="J168" s="593"/>
      <c r="K168" s="594"/>
      <c r="L168" s="594">
        <v>0</v>
      </c>
      <c r="M168" s="588"/>
      <c r="N168" s="630"/>
      <c r="O168" s="653"/>
    </row>
    <row r="169" spans="1:15" ht="14.25">
      <c r="A169" s="649"/>
      <c r="B169" s="600"/>
      <c r="C169" s="585"/>
      <c r="D169" s="584"/>
      <c r="E169" s="585"/>
      <c r="F169" s="584"/>
      <c r="G169" s="585"/>
      <c r="H169" s="650"/>
      <c r="I169" s="585"/>
      <c r="J169" s="603"/>
      <c r="K169" s="604"/>
      <c r="L169" s="604">
        <v>0</v>
      </c>
      <c r="M169" s="584"/>
      <c r="N169" s="659"/>
      <c r="O169" s="657"/>
    </row>
    <row r="170" spans="1:15" ht="14.25">
      <c r="A170" s="645"/>
      <c r="B170" s="589"/>
      <c r="C170" s="590"/>
      <c r="D170" s="588"/>
      <c r="E170" s="590"/>
      <c r="F170" s="588"/>
      <c r="G170" s="590"/>
      <c r="H170" s="646"/>
      <c r="I170" s="590"/>
      <c r="J170" s="593"/>
      <c r="K170" s="594"/>
      <c r="L170" s="594">
        <v>0</v>
      </c>
      <c r="M170" s="588"/>
      <c r="N170" s="630"/>
      <c r="O170" s="653"/>
    </row>
    <row r="171" spans="1:15" ht="14.25">
      <c r="A171" s="649"/>
      <c r="B171" s="600"/>
      <c r="C171" s="585"/>
      <c r="D171" s="584"/>
      <c r="E171" s="585"/>
      <c r="F171" s="584"/>
      <c r="G171" s="585"/>
      <c r="H171" s="650"/>
      <c r="I171" s="585"/>
      <c r="J171" s="603"/>
      <c r="K171" s="604"/>
      <c r="L171" s="604">
        <v>0</v>
      </c>
      <c r="M171" s="584"/>
      <c r="N171" s="659"/>
      <c r="O171" s="657"/>
    </row>
    <row r="172" spans="1:15" ht="14.25">
      <c r="A172" s="645"/>
      <c r="B172" s="589"/>
      <c r="C172" s="590"/>
      <c r="D172" s="588"/>
      <c r="E172" s="590"/>
      <c r="F172" s="588"/>
      <c r="G172" s="590"/>
      <c r="H172" s="646"/>
      <c r="I172" s="590"/>
      <c r="J172" s="593"/>
      <c r="K172" s="594"/>
      <c r="L172" s="594">
        <v>0</v>
      </c>
      <c r="M172" s="588"/>
      <c r="N172" s="630"/>
      <c r="O172" s="653"/>
    </row>
    <row r="173" spans="1:15" ht="14.25">
      <c r="A173" s="649"/>
      <c r="B173" s="660" t="s">
        <v>27</v>
      </c>
      <c r="C173" s="585"/>
      <c r="D173" s="584"/>
      <c r="E173" s="585"/>
      <c r="F173" s="584"/>
      <c r="G173" s="585"/>
      <c r="H173" s="650"/>
      <c r="I173" s="585"/>
      <c r="J173" s="603"/>
      <c r="K173" s="604"/>
      <c r="L173" s="604">
        <v>0</v>
      </c>
      <c r="M173" s="584"/>
      <c r="N173" s="659"/>
      <c r="O173" s="657"/>
    </row>
    <row r="174" spans="1:15" ht="14.25">
      <c r="A174" s="645"/>
      <c r="B174" s="589"/>
      <c r="C174" s="590"/>
      <c r="D174" s="588"/>
      <c r="E174" s="590"/>
      <c r="F174" s="588"/>
      <c r="G174" s="590"/>
      <c r="H174" s="646"/>
      <c r="I174" s="590"/>
      <c r="J174" s="593"/>
      <c r="K174" s="594"/>
      <c r="L174" s="594">
        <v>0</v>
      </c>
      <c r="M174" s="588"/>
      <c r="N174" s="630"/>
      <c r="O174" s="653"/>
    </row>
    <row r="175" spans="1:15" ht="15" thickBot="1">
      <c r="A175" s="661"/>
      <c r="B175" s="662" t="s">
        <v>3</v>
      </c>
      <c r="C175" s="612"/>
      <c r="D175" s="610"/>
      <c r="E175" s="612"/>
      <c r="F175" s="610"/>
      <c r="G175" s="612"/>
      <c r="H175" s="663"/>
      <c r="I175" s="612"/>
      <c r="J175" s="615"/>
      <c r="K175" s="664"/>
      <c r="L175" s="616">
        <v>0</v>
      </c>
      <c r="M175" s="610"/>
      <c r="N175" s="665"/>
      <c r="O175" s="666"/>
    </row>
    <row r="176" spans="1:15" ht="21" thickBot="1">
      <c r="A176" s="625"/>
      <c r="B176" s="626" t="s">
        <v>881</v>
      </c>
      <c r="C176" s="612"/>
      <c r="D176" s="627" t="s">
        <v>882</v>
      </c>
      <c r="E176" s="612"/>
      <c r="F176" s="612"/>
      <c r="G176" s="612"/>
      <c r="H176" s="667" t="s">
        <v>202</v>
      </c>
      <c r="I176" s="612"/>
      <c r="J176" s="612"/>
      <c r="K176" s="612" t="s">
        <v>863</v>
      </c>
      <c r="L176" s="629"/>
      <c r="M176" s="590"/>
      <c r="N176" s="630"/>
      <c r="O176" s="631" t="s">
        <v>3</v>
      </c>
    </row>
    <row r="177" spans="1:15" ht="21" thickBot="1">
      <c r="A177" s="580"/>
      <c r="H177" s="632" t="s">
        <v>883</v>
      </c>
      <c r="N177" s="633"/>
      <c r="O177" s="634" t="s">
        <v>3</v>
      </c>
    </row>
    <row r="178" spans="1:15" ht="33">
      <c r="A178" s="635"/>
      <c r="B178" s="636" t="s">
        <v>784</v>
      </c>
      <c r="C178" s="637"/>
      <c r="D178" s="638" t="s">
        <v>841</v>
      </c>
      <c r="E178" s="639"/>
      <c r="F178" s="638" t="s">
        <v>842</v>
      </c>
      <c r="G178" s="639"/>
      <c r="H178" s="640" t="s">
        <v>843</v>
      </c>
      <c r="I178" s="639"/>
      <c r="J178" s="641" t="s">
        <v>22</v>
      </c>
      <c r="K178" s="642" t="s">
        <v>24</v>
      </c>
      <c r="L178" s="642" t="s">
        <v>25</v>
      </c>
      <c r="M178" s="638" t="s">
        <v>844</v>
      </c>
      <c r="N178" s="643"/>
      <c r="O178" s="644"/>
    </row>
    <row r="179" spans="1:15" ht="14.25">
      <c r="A179" s="645"/>
      <c r="B179" s="589"/>
      <c r="C179" s="590"/>
      <c r="D179" s="588"/>
      <c r="E179" s="590"/>
      <c r="F179" s="588"/>
      <c r="G179" s="590"/>
      <c r="H179" s="646"/>
      <c r="I179" s="590"/>
      <c r="J179" s="593"/>
      <c r="K179" s="594" t="s">
        <v>3</v>
      </c>
      <c r="L179" s="594">
        <v>0</v>
      </c>
      <c r="M179" s="588"/>
      <c r="N179" s="647" t="s">
        <v>3</v>
      </c>
      <c r="O179" s="653"/>
    </row>
    <row r="180" spans="1:15" ht="14.25">
      <c r="A180" s="649"/>
      <c r="B180" s="600" t="s">
        <v>873</v>
      </c>
      <c r="C180" s="585"/>
      <c r="D180" s="584"/>
      <c r="E180" s="585">
        <v>0</v>
      </c>
      <c r="F180" s="584"/>
      <c r="G180" s="585">
        <v>0</v>
      </c>
      <c r="H180" s="650"/>
      <c r="I180" s="585"/>
      <c r="J180" s="603" t="s">
        <v>846</v>
      </c>
      <c r="K180" s="604" t="s">
        <v>3</v>
      </c>
      <c r="L180" s="604">
        <v>0</v>
      </c>
      <c r="M180" s="584"/>
      <c r="N180" s="651" t="s">
        <v>3</v>
      </c>
      <c r="O180" s="657"/>
    </row>
    <row r="181" spans="1:15" ht="14.25">
      <c r="A181" s="645"/>
      <c r="B181" s="589"/>
      <c r="C181" s="590"/>
      <c r="D181" s="588"/>
      <c r="E181" s="590"/>
      <c r="F181" s="588"/>
      <c r="G181" s="590"/>
      <c r="H181" s="646"/>
      <c r="I181" s="590"/>
      <c r="J181" s="593"/>
      <c r="K181" s="594" t="s">
        <v>3</v>
      </c>
      <c r="L181" s="594">
        <v>0</v>
      </c>
      <c r="M181" s="588"/>
      <c r="N181" s="647" t="s">
        <v>3</v>
      </c>
      <c r="O181" s="653"/>
    </row>
    <row r="182" spans="1:15" ht="14.25">
      <c r="A182" s="649"/>
      <c r="B182" s="600" t="s">
        <v>877</v>
      </c>
      <c r="C182" s="585"/>
      <c r="D182" s="584"/>
      <c r="E182" s="585" t="s">
        <v>878</v>
      </c>
      <c r="F182" s="584"/>
      <c r="G182" s="585" t="s">
        <v>879</v>
      </c>
      <c r="H182" s="650"/>
      <c r="I182" s="585"/>
      <c r="J182" s="603" t="s">
        <v>850</v>
      </c>
      <c r="K182" s="654" t="s">
        <v>3</v>
      </c>
      <c r="L182" s="604">
        <v>0</v>
      </c>
      <c r="M182" s="584"/>
      <c r="N182" s="651" t="s">
        <v>3</v>
      </c>
      <c r="O182" s="657"/>
    </row>
    <row r="183" spans="1:15" ht="14.25">
      <c r="A183" s="645"/>
      <c r="B183" s="589"/>
      <c r="C183" s="590"/>
      <c r="D183" s="588"/>
      <c r="E183" s="590"/>
      <c r="F183" s="588"/>
      <c r="G183" s="590"/>
      <c r="H183" s="646"/>
      <c r="I183" s="590"/>
      <c r="J183" s="593"/>
      <c r="K183" s="594" t="s">
        <v>3</v>
      </c>
      <c r="L183" s="594">
        <v>0</v>
      </c>
      <c r="M183" s="588"/>
      <c r="N183" s="647" t="s">
        <v>3</v>
      </c>
      <c r="O183" s="653"/>
    </row>
    <row r="184" spans="1:15" ht="14.25">
      <c r="A184" s="649"/>
      <c r="B184" s="600" t="s">
        <v>884</v>
      </c>
      <c r="C184" s="585"/>
      <c r="D184" s="584"/>
      <c r="E184" s="585" t="s">
        <v>885</v>
      </c>
      <c r="F184" s="584"/>
      <c r="G184" s="585" t="s">
        <v>802</v>
      </c>
      <c r="H184" s="650"/>
      <c r="I184" s="585"/>
      <c r="J184" s="603" t="s">
        <v>8</v>
      </c>
      <c r="K184" s="604" t="s">
        <v>3</v>
      </c>
      <c r="L184" s="604">
        <v>0</v>
      </c>
      <c r="M184" s="584"/>
      <c r="N184" s="651" t="s">
        <v>3</v>
      </c>
      <c r="O184" s="657"/>
    </row>
    <row r="185" spans="1:15" ht="14.25">
      <c r="A185" s="645"/>
      <c r="B185" s="589"/>
      <c r="C185" s="590"/>
      <c r="D185" s="588"/>
      <c r="E185" s="590"/>
      <c r="F185" s="588"/>
      <c r="G185" s="590"/>
      <c r="H185" s="646"/>
      <c r="I185" s="590"/>
      <c r="J185" s="593"/>
      <c r="K185" s="594"/>
      <c r="L185" s="594">
        <v>0</v>
      </c>
      <c r="M185" s="588"/>
      <c r="N185" s="630"/>
      <c r="O185" s="653"/>
    </row>
    <row r="186" spans="1:15" ht="14.25">
      <c r="A186" s="649"/>
      <c r="B186" s="600" t="s">
        <v>852</v>
      </c>
      <c r="C186" s="585"/>
      <c r="D186" s="584"/>
      <c r="E186" s="585"/>
      <c r="F186" s="584"/>
      <c r="G186" s="585"/>
      <c r="H186" s="650">
        <v>1</v>
      </c>
      <c r="I186" s="585"/>
      <c r="J186" s="603" t="s">
        <v>170</v>
      </c>
      <c r="K186" s="604"/>
      <c r="L186" s="658">
        <v>0</v>
      </c>
      <c r="M186" s="584"/>
      <c r="N186" s="659"/>
      <c r="O186" s="657"/>
    </row>
    <row r="187" spans="1:15" ht="14.25">
      <c r="A187" s="645"/>
      <c r="B187" s="589"/>
      <c r="C187" s="590"/>
      <c r="D187" s="588"/>
      <c r="E187" s="590"/>
      <c r="F187" s="588"/>
      <c r="G187" s="590"/>
      <c r="H187" s="646"/>
      <c r="I187" s="590"/>
      <c r="J187" s="593"/>
      <c r="K187" s="594"/>
      <c r="L187" s="594">
        <v>0</v>
      </c>
      <c r="M187" s="588"/>
      <c r="N187" s="630"/>
      <c r="O187" s="653"/>
    </row>
    <row r="188" spans="1:15" ht="14.25">
      <c r="A188" s="649"/>
      <c r="B188" s="600"/>
      <c r="C188" s="585"/>
      <c r="D188" s="584"/>
      <c r="E188" s="585"/>
      <c r="F188" s="584"/>
      <c r="G188" s="585"/>
      <c r="H188" s="650"/>
      <c r="I188" s="585"/>
      <c r="J188" s="603"/>
      <c r="K188" s="604"/>
      <c r="L188" s="604">
        <v>0</v>
      </c>
      <c r="M188" s="584"/>
      <c r="N188" s="659"/>
      <c r="O188" s="657"/>
    </row>
    <row r="189" spans="1:15" ht="14.25">
      <c r="A189" s="645"/>
      <c r="B189" s="589"/>
      <c r="C189" s="590"/>
      <c r="D189" s="588"/>
      <c r="E189" s="590"/>
      <c r="F189" s="588"/>
      <c r="G189" s="590"/>
      <c r="H189" s="646"/>
      <c r="I189" s="590"/>
      <c r="J189" s="593"/>
      <c r="K189" s="594"/>
      <c r="L189" s="594">
        <v>0</v>
      </c>
      <c r="M189" s="588"/>
      <c r="N189" s="630"/>
      <c r="O189" s="653"/>
    </row>
    <row r="190" spans="1:15" ht="14.25">
      <c r="A190" s="649"/>
      <c r="B190" s="600"/>
      <c r="C190" s="585"/>
      <c r="D190" s="584"/>
      <c r="E190" s="585"/>
      <c r="F190" s="584"/>
      <c r="G190" s="585"/>
      <c r="H190" s="650"/>
      <c r="I190" s="585"/>
      <c r="J190" s="603"/>
      <c r="K190" s="604"/>
      <c r="L190" s="604">
        <v>0</v>
      </c>
      <c r="M190" s="584"/>
      <c r="N190" s="659"/>
      <c r="O190" s="657"/>
    </row>
    <row r="191" spans="1:15" ht="14.25">
      <c r="A191" s="645"/>
      <c r="B191" s="589"/>
      <c r="C191" s="590"/>
      <c r="D191" s="588"/>
      <c r="E191" s="590"/>
      <c r="F191" s="588"/>
      <c r="G191" s="590"/>
      <c r="H191" s="646"/>
      <c r="I191" s="590"/>
      <c r="J191" s="593"/>
      <c r="K191" s="594"/>
      <c r="L191" s="594">
        <v>0</v>
      </c>
      <c r="M191" s="588"/>
      <c r="N191" s="630"/>
      <c r="O191" s="653"/>
    </row>
    <row r="192" spans="1:15" ht="14.25">
      <c r="A192" s="649"/>
      <c r="B192" s="600"/>
      <c r="C192" s="585"/>
      <c r="D192" s="584"/>
      <c r="E192" s="585"/>
      <c r="F192" s="584"/>
      <c r="G192" s="585"/>
      <c r="H192" s="650"/>
      <c r="I192" s="585"/>
      <c r="J192" s="603"/>
      <c r="K192" s="604"/>
      <c r="L192" s="604">
        <v>0</v>
      </c>
      <c r="M192" s="584"/>
      <c r="N192" s="659"/>
      <c r="O192" s="657"/>
    </row>
    <row r="193" spans="1:15" ht="14.25">
      <c r="A193" s="645"/>
      <c r="B193" s="589"/>
      <c r="C193" s="590"/>
      <c r="D193" s="588"/>
      <c r="E193" s="590"/>
      <c r="F193" s="588"/>
      <c r="G193" s="590"/>
      <c r="H193" s="646"/>
      <c r="I193" s="590"/>
      <c r="J193" s="593"/>
      <c r="K193" s="594"/>
      <c r="L193" s="594">
        <v>0</v>
      </c>
      <c r="M193" s="588"/>
      <c r="N193" s="630"/>
      <c r="O193" s="653"/>
    </row>
    <row r="194" spans="1:15" ht="14.25">
      <c r="A194" s="649"/>
      <c r="B194" s="600"/>
      <c r="C194" s="585"/>
      <c r="D194" s="584"/>
      <c r="E194" s="585"/>
      <c r="F194" s="584"/>
      <c r="G194" s="585"/>
      <c r="H194" s="650"/>
      <c r="I194" s="585"/>
      <c r="J194" s="603"/>
      <c r="K194" s="604"/>
      <c r="L194" s="604">
        <v>0</v>
      </c>
      <c r="M194" s="584"/>
      <c r="N194" s="659"/>
      <c r="O194" s="657"/>
    </row>
    <row r="195" spans="1:15" ht="14.25">
      <c r="A195" s="645"/>
      <c r="B195" s="589"/>
      <c r="C195" s="590"/>
      <c r="D195" s="588"/>
      <c r="E195" s="590"/>
      <c r="F195" s="588"/>
      <c r="G195" s="590"/>
      <c r="H195" s="646"/>
      <c r="I195" s="590"/>
      <c r="J195" s="593"/>
      <c r="K195" s="594"/>
      <c r="L195" s="594">
        <v>0</v>
      </c>
      <c r="M195" s="588"/>
      <c r="N195" s="630"/>
      <c r="O195" s="653"/>
    </row>
    <row r="196" spans="1:15" ht="14.25">
      <c r="A196" s="649"/>
      <c r="B196" s="600"/>
      <c r="C196" s="585"/>
      <c r="D196" s="584"/>
      <c r="E196" s="585"/>
      <c r="F196" s="584"/>
      <c r="G196" s="585"/>
      <c r="H196" s="650"/>
      <c r="I196" s="585"/>
      <c r="J196" s="603"/>
      <c r="K196" s="604"/>
      <c r="L196" s="604">
        <v>0</v>
      </c>
      <c r="M196" s="584"/>
      <c r="N196" s="659"/>
      <c r="O196" s="657"/>
    </row>
    <row r="197" spans="1:15" ht="14.25">
      <c r="A197" s="645"/>
      <c r="B197" s="589"/>
      <c r="C197" s="590"/>
      <c r="D197" s="588"/>
      <c r="E197" s="590"/>
      <c r="F197" s="588"/>
      <c r="G197" s="590"/>
      <c r="H197" s="646"/>
      <c r="I197" s="590"/>
      <c r="J197" s="593"/>
      <c r="K197" s="594"/>
      <c r="L197" s="594">
        <v>0</v>
      </c>
      <c r="M197" s="588"/>
      <c r="N197" s="630"/>
      <c r="O197" s="653"/>
    </row>
    <row r="198" spans="1:15" ht="14.25">
      <c r="A198" s="649"/>
      <c r="B198" s="600"/>
      <c r="C198" s="585"/>
      <c r="D198" s="584"/>
      <c r="E198" s="585"/>
      <c r="F198" s="584"/>
      <c r="G198" s="585"/>
      <c r="H198" s="650"/>
      <c r="I198" s="585"/>
      <c r="J198" s="603"/>
      <c r="K198" s="604"/>
      <c r="L198" s="604">
        <v>0</v>
      </c>
      <c r="M198" s="584"/>
      <c r="N198" s="659"/>
      <c r="O198" s="657"/>
    </row>
    <row r="199" spans="1:15" ht="14.25">
      <c r="A199" s="645"/>
      <c r="B199" s="589"/>
      <c r="C199" s="590"/>
      <c r="D199" s="588"/>
      <c r="E199" s="590"/>
      <c r="F199" s="588"/>
      <c r="G199" s="590"/>
      <c r="H199" s="646"/>
      <c r="I199" s="590"/>
      <c r="J199" s="593"/>
      <c r="K199" s="594"/>
      <c r="L199" s="594">
        <v>0</v>
      </c>
      <c r="M199" s="588"/>
      <c r="N199" s="630"/>
      <c r="O199" s="653"/>
    </row>
    <row r="200" spans="1:15" ht="14.25">
      <c r="A200" s="649"/>
      <c r="B200" s="600"/>
      <c r="C200" s="585"/>
      <c r="D200" s="584"/>
      <c r="E200" s="585"/>
      <c r="F200" s="584"/>
      <c r="G200" s="585"/>
      <c r="H200" s="650"/>
      <c r="I200" s="585"/>
      <c r="J200" s="603"/>
      <c r="K200" s="604"/>
      <c r="L200" s="604">
        <v>0</v>
      </c>
      <c r="M200" s="584"/>
      <c r="N200" s="659"/>
      <c r="O200" s="657"/>
    </row>
    <row r="201" spans="1:15" ht="14.25">
      <c r="A201" s="645"/>
      <c r="B201" s="589"/>
      <c r="C201" s="590"/>
      <c r="D201" s="588"/>
      <c r="E201" s="590"/>
      <c r="F201" s="588"/>
      <c r="G201" s="590"/>
      <c r="H201" s="646"/>
      <c r="I201" s="590"/>
      <c r="J201" s="593"/>
      <c r="K201" s="594"/>
      <c r="L201" s="594">
        <v>0</v>
      </c>
      <c r="M201" s="588"/>
      <c r="N201" s="630"/>
      <c r="O201" s="653"/>
    </row>
    <row r="202" spans="1:15" ht="14.25">
      <c r="A202" s="649"/>
      <c r="B202" s="600"/>
      <c r="C202" s="585"/>
      <c r="D202" s="584"/>
      <c r="E202" s="585"/>
      <c r="F202" s="584"/>
      <c r="G202" s="585"/>
      <c r="H202" s="650"/>
      <c r="I202" s="585"/>
      <c r="J202" s="603"/>
      <c r="K202" s="604"/>
      <c r="L202" s="604">
        <v>0</v>
      </c>
      <c r="M202" s="584"/>
      <c r="N202" s="659"/>
      <c r="O202" s="657"/>
    </row>
    <row r="203" spans="1:15" ht="14.25">
      <c r="A203" s="645"/>
      <c r="B203" s="589"/>
      <c r="C203" s="590"/>
      <c r="D203" s="588"/>
      <c r="E203" s="590"/>
      <c r="F203" s="588"/>
      <c r="G203" s="590"/>
      <c r="H203" s="646"/>
      <c r="I203" s="590"/>
      <c r="J203" s="593"/>
      <c r="K203" s="594"/>
      <c r="L203" s="594">
        <v>0</v>
      </c>
      <c r="M203" s="588"/>
      <c r="N203" s="630"/>
      <c r="O203" s="653"/>
    </row>
    <row r="204" spans="1:15" ht="14.25">
      <c r="A204" s="649"/>
      <c r="B204" s="600"/>
      <c r="C204" s="585"/>
      <c r="D204" s="584"/>
      <c r="E204" s="585"/>
      <c r="F204" s="584"/>
      <c r="G204" s="585"/>
      <c r="H204" s="650"/>
      <c r="I204" s="585"/>
      <c r="J204" s="603"/>
      <c r="K204" s="604"/>
      <c r="L204" s="604">
        <v>0</v>
      </c>
      <c r="M204" s="584"/>
      <c r="N204" s="659"/>
      <c r="O204" s="657"/>
    </row>
    <row r="205" spans="1:15" ht="14.25">
      <c r="A205" s="645"/>
      <c r="B205" s="589"/>
      <c r="C205" s="590"/>
      <c r="D205" s="588"/>
      <c r="E205" s="590"/>
      <c r="F205" s="588"/>
      <c r="G205" s="590"/>
      <c r="H205" s="646"/>
      <c r="I205" s="590"/>
      <c r="J205" s="593"/>
      <c r="K205" s="594"/>
      <c r="L205" s="594">
        <v>0</v>
      </c>
      <c r="M205" s="588"/>
      <c r="N205" s="630"/>
      <c r="O205" s="653"/>
    </row>
    <row r="206" spans="1:15" ht="14.25">
      <c r="A206" s="649"/>
      <c r="B206" s="600"/>
      <c r="C206" s="585"/>
      <c r="D206" s="584"/>
      <c r="E206" s="585"/>
      <c r="F206" s="584"/>
      <c r="G206" s="585"/>
      <c r="H206" s="650"/>
      <c r="I206" s="585"/>
      <c r="J206" s="603"/>
      <c r="K206" s="604"/>
      <c r="L206" s="604">
        <v>0</v>
      </c>
      <c r="M206" s="584"/>
      <c r="N206" s="659"/>
      <c r="O206" s="657"/>
    </row>
    <row r="207" spans="1:15" ht="14.25">
      <c r="A207" s="645"/>
      <c r="B207" s="589"/>
      <c r="C207" s="590"/>
      <c r="D207" s="588"/>
      <c r="E207" s="590"/>
      <c r="F207" s="588"/>
      <c r="G207" s="590"/>
      <c r="H207" s="646"/>
      <c r="I207" s="590"/>
      <c r="J207" s="593"/>
      <c r="K207" s="594"/>
      <c r="L207" s="594">
        <v>0</v>
      </c>
      <c r="M207" s="588"/>
      <c r="N207" s="630"/>
      <c r="O207" s="653"/>
    </row>
    <row r="208" spans="1:15" ht="14.25">
      <c r="A208" s="649"/>
      <c r="B208" s="660" t="s">
        <v>27</v>
      </c>
      <c r="C208" s="585"/>
      <c r="D208" s="584"/>
      <c r="E208" s="585"/>
      <c r="F208" s="584"/>
      <c r="G208" s="585"/>
      <c r="H208" s="650"/>
      <c r="I208" s="585"/>
      <c r="J208" s="603"/>
      <c r="K208" s="604"/>
      <c r="L208" s="604">
        <v>0</v>
      </c>
      <c r="M208" s="584"/>
      <c r="N208" s="659"/>
      <c r="O208" s="657"/>
    </row>
    <row r="209" spans="1:15" ht="14.25">
      <c r="A209" s="645"/>
      <c r="B209" s="589"/>
      <c r="C209" s="590"/>
      <c r="D209" s="588"/>
      <c r="E209" s="590"/>
      <c r="F209" s="588"/>
      <c r="G209" s="590"/>
      <c r="H209" s="646"/>
      <c r="I209" s="590"/>
      <c r="J209" s="593"/>
      <c r="K209" s="594"/>
      <c r="L209" s="594">
        <v>0</v>
      </c>
      <c r="M209" s="588"/>
      <c r="N209" s="630"/>
      <c r="O209" s="653"/>
    </row>
    <row r="210" spans="1:15" ht="15" thickBot="1">
      <c r="A210" s="661"/>
      <c r="B210" s="662" t="s">
        <v>3</v>
      </c>
      <c r="C210" s="612"/>
      <c r="D210" s="610"/>
      <c r="E210" s="612"/>
      <c r="F210" s="610"/>
      <c r="G210" s="612"/>
      <c r="H210" s="663"/>
      <c r="I210" s="612"/>
      <c r="J210" s="615"/>
      <c r="K210" s="664"/>
      <c r="L210" s="616">
        <v>0</v>
      </c>
      <c r="M210" s="610"/>
      <c r="N210" s="665"/>
      <c r="O210" s="666"/>
    </row>
    <row r="211" spans="1:15" ht="21" thickBot="1">
      <c r="A211" s="625"/>
      <c r="B211" s="626" t="s">
        <v>886</v>
      </c>
      <c r="C211" s="612"/>
      <c r="D211" s="627" t="s">
        <v>854</v>
      </c>
      <c r="E211" s="612"/>
      <c r="F211" s="612"/>
      <c r="G211" s="612"/>
      <c r="H211" s="667" t="s">
        <v>887</v>
      </c>
      <c r="I211" s="612"/>
      <c r="J211" s="612"/>
      <c r="K211" s="612" t="s">
        <v>840</v>
      </c>
      <c r="L211" s="629"/>
      <c r="M211" s="590"/>
      <c r="N211" s="630"/>
      <c r="O211" s="631" t="s">
        <v>3</v>
      </c>
    </row>
    <row r="212" spans="1:15" ht="21" thickBot="1">
      <c r="A212" s="580"/>
      <c r="D212" s="668"/>
      <c r="H212" s="667" t="s">
        <v>804</v>
      </c>
      <c r="K212" s="669"/>
      <c r="N212" s="633"/>
      <c r="O212" s="634" t="s">
        <v>3</v>
      </c>
    </row>
    <row r="213" spans="1:15" ht="33">
      <c r="A213" s="635"/>
      <c r="B213" s="636" t="s">
        <v>784</v>
      </c>
      <c r="C213" s="637"/>
      <c r="D213" s="638" t="s">
        <v>841</v>
      </c>
      <c r="E213" s="639"/>
      <c r="F213" s="638" t="s">
        <v>842</v>
      </c>
      <c r="G213" s="639"/>
      <c r="H213" s="640" t="s">
        <v>843</v>
      </c>
      <c r="I213" s="639"/>
      <c r="J213" s="641" t="s">
        <v>22</v>
      </c>
      <c r="K213" s="642" t="s">
        <v>24</v>
      </c>
      <c r="L213" s="642" t="s">
        <v>25</v>
      </c>
      <c r="M213" s="638" t="s">
        <v>844</v>
      </c>
      <c r="N213" s="643"/>
      <c r="O213" s="644"/>
    </row>
    <row r="214" spans="1:15" ht="14.25">
      <c r="A214" s="645"/>
      <c r="B214" s="589"/>
      <c r="C214" s="590"/>
      <c r="D214" s="588"/>
      <c r="E214" s="590"/>
      <c r="F214" s="588"/>
      <c r="G214" s="590"/>
      <c r="H214" s="646"/>
      <c r="I214" s="590"/>
      <c r="J214" s="593"/>
      <c r="K214" s="594" t="s">
        <v>3</v>
      </c>
      <c r="L214" s="594">
        <v>0</v>
      </c>
      <c r="M214" s="588"/>
      <c r="N214" s="647" t="s">
        <v>3</v>
      </c>
      <c r="O214" s="653"/>
    </row>
    <row r="215" spans="1:15" ht="14.25">
      <c r="A215" s="649"/>
      <c r="B215" s="600" t="s">
        <v>845</v>
      </c>
      <c r="C215" s="585"/>
      <c r="D215" s="584"/>
      <c r="E215" s="585">
        <v>0</v>
      </c>
      <c r="F215" s="584"/>
      <c r="G215" s="585">
        <v>0</v>
      </c>
      <c r="H215" s="650"/>
      <c r="I215" s="585"/>
      <c r="J215" s="603" t="s">
        <v>846</v>
      </c>
      <c r="K215" s="604" t="s">
        <v>3</v>
      </c>
      <c r="L215" s="604">
        <v>0</v>
      </c>
      <c r="M215" s="584"/>
      <c r="N215" s="651" t="s">
        <v>3</v>
      </c>
      <c r="O215" s="657"/>
    </row>
    <row r="216" spans="1:15" ht="14.25">
      <c r="A216" s="645"/>
      <c r="B216" s="589"/>
      <c r="C216" s="590"/>
      <c r="D216" s="588"/>
      <c r="E216" s="590"/>
      <c r="F216" s="588"/>
      <c r="G216" s="590"/>
      <c r="H216" s="646"/>
      <c r="I216" s="590"/>
      <c r="J216" s="593"/>
      <c r="K216" s="594" t="s">
        <v>3</v>
      </c>
      <c r="L216" s="594">
        <v>0</v>
      </c>
      <c r="M216" s="588"/>
      <c r="N216" s="647" t="s">
        <v>3</v>
      </c>
      <c r="O216" s="653"/>
    </row>
    <row r="217" spans="1:15" ht="14.25">
      <c r="A217" s="649"/>
      <c r="B217" s="600" t="s">
        <v>847</v>
      </c>
      <c r="C217" s="585"/>
      <c r="D217" s="584"/>
      <c r="E217" s="585" t="s">
        <v>848</v>
      </c>
      <c r="F217" s="584"/>
      <c r="G217" s="585" t="s">
        <v>849</v>
      </c>
      <c r="H217" s="650"/>
      <c r="I217" s="585"/>
      <c r="J217" s="603" t="s">
        <v>850</v>
      </c>
      <c r="K217" s="654" t="s">
        <v>3</v>
      </c>
      <c r="L217" s="604">
        <v>0</v>
      </c>
      <c r="M217" s="584"/>
      <c r="N217" s="651" t="s">
        <v>3</v>
      </c>
      <c r="O217" s="657"/>
    </row>
    <row r="218" spans="1:15" ht="14.25">
      <c r="A218" s="645"/>
      <c r="B218" s="589"/>
      <c r="C218" s="590"/>
      <c r="D218" s="588"/>
      <c r="E218" s="670" t="s">
        <v>888</v>
      </c>
      <c r="F218" s="588"/>
      <c r="G218" s="590"/>
      <c r="H218" s="646"/>
      <c r="I218" s="590"/>
      <c r="J218" s="593"/>
      <c r="K218" s="594" t="s">
        <v>3</v>
      </c>
      <c r="L218" s="594">
        <v>0</v>
      </c>
      <c r="M218" s="588"/>
      <c r="N218" s="647" t="s">
        <v>3</v>
      </c>
      <c r="O218" s="653"/>
    </row>
    <row r="219" spans="1:15" ht="14.25">
      <c r="A219" s="649"/>
      <c r="B219" s="600" t="s">
        <v>858</v>
      </c>
      <c r="C219" s="585"/>
      <c r="D219" s="584"/>
      <c r="E219" s="656" t="s">
        <v>859</v>
      </c>
      <c r="F219" s="655"/>
      <c r="G219" s="656"/>
      <c r="H219" s="650"/>
      <c r="I219" s="585"/>
      <c r="J219" s="603" t="s">
        <v>790</v>
      </c>
      <c r="K219" s="604" t="s">
        <v>3</v>
      </c>
      <c r="L219" s="604">
        <v>0</v>
      </c>
      <c r="M219" s="584"/>
      <c r="N219" s="651" t="s">
        <v>3</v>
      </c>
      <c r="O219" s="657"/>
    </row>
    <row r="220" spans="1:15" ht="14.25">
      <c r="A220" s="645"/>
      <c r="B220" s="589"/>
      <c r="C220" s="590"/>
      <c r="D220" s="588"/>
      <c r="E220" s="590"/>
      <c r="F220" s="588"/>
      <c r="G220" s="590"/>
      <c r="H220" s="646"/>
      <c r="I220" s="590"/>
      <c r="J220" s="593"/>
      <c r="K220" s="594"/>
      <c r="L220" s="594">
        <v>0</v>
      </c>
      <c r="M220" s="588"/>
      <c r="N220" s="630"/>
      <c r="O220" s="653"/>
    </row>
    <row r="221" spans="1:15" ht="14.25">
      <c r="A221" s="649"/>
      <c r="B221" s="600" t="s">
        <v>852</v>
      </c>
      <c r="C221" s="585"/>
      <c r="D221" s="584"/>
      <c r="E221" s="585"/>
      <c r="F221" s="584"/>
      <c r="G221" s="585"/>
      <c r="H221" s="650">
        <v>1</v>
      </c>
      <c r="I221" s="585"/>
      <c r="J221" s="603" t="s">
        <v>170</v>
      </c>
      <c r="K221" s="604"/>
      <c r="L221" s="658">
        <v>0</v>
      </c>
      <c r="M221" s="584"/>
      <c r="N221" s="659"/>
      <c r="O221" s="657"/>
    </row>
    <row r="222" spans="1:15" ht="14.25">
      <c r="A222" s="645"/>
      <c r="B222" s="589"/>
      <c r="C222" s="590"/>
      <c r="D222" s="588"/>
      <c r="E222" s="590"/>
      <c r="F222" s="588"/>
      <c r="G222" s="590"/>
      <c r="H222" s="646"/>
      <c r="I222" s="590"/>
      <c r="J222" s="593"/>
      <c r="K222" s="594"/>
      <c r="L222" s="594">
        <v>0</v>
      </c>
      <c r="M222" s="588"/>
      <c r="N222" s="630"/>
      <c r="O222" s="653"/>
    </row>
    <row r="223" spans="1:15" ht="14.25">
      <c r="A223" s="649"/>
      <c r="B223" s="600"/>
      <c r="C223" s="585"/>
      <c r="D223" s="584"/>
      <c r="E223" s="585"/>
      <c r="F223" s="584"/>
      <c r="G223" s="585"/>
      <c r="H223" s="650"/>
      <c r="I223" s="585"/>
      <c r="J223" s="603"/>
      <c r="K223" s="604"/>
      <c r="L223" s="604">
        <v>0</v>
      </c>
      <c r="M223" s="584"/>
      <c r="N223" s="659"/>
      <c r="O223" s="657"/>
    </row>
    <row r="224" spans="1:15" ht="14.25">
      <c r="A224" s="645"/>
      <c r="B224" s="589"/>
      <c r="C224" s="590"/>
      <c r="D224" s="588"/>
      <c r="E224" s="590"/>
      <c r="F224" s="588"/>
      <c r="G224" s="590"/>
      <c r="H224" s="646"/>
      <c r="I224" s="590"/>
      <c r="J224" s="593"/>
      <c r="K224" s="594"/>
      <c r="L224" s="594">
        <v>0</v>
      </c>
      <c r="M224" s="588"/>
      <c r="N224" s="630"/>
      <c r="O224" s="653"/>
    </row>
    <row r="225" spans="1:15" ht="14.25">
      <c r="A225" s="649"/>
      <c r="B225" s="600"/>
      <c r="C225" s="585"/>
      <c r="D225" s="584"/>
      <c r="E225" s="585"/>
      <c r="F225" s="584"/>
      <c r="G225" s="585"/>
      <c r="H225" s="650"/>
      <c r="I225" s="585"/>
      <c r="J225" s="603"/>
      <c r="K225" s="604"/>
      <c r="L225" s="604">
        <v>0</v>
      </c>
      <c r="M225" s="584"/>
      <c r="N225" s="659"/>
      <c r="O225" s="657"/>
    </row>
    <row r="226" spans="1:15" ht="14.25">
      <c r="A226" s="645"/>
      <c r="B226" s="589"/>
      <c r="C226" s="590"/>
      <c r="D226" s="588"/>
      <c r="E226" s="590"/>
      <c r="F226" s="588"/>
      <c r="G226" s="590"/>
      <c r="H226" s="646"/>
      <c r="I226" s="590"/>
      <c r="J226" s="593"/>
      <c r="K226" s="594"/>
      <c r="L226" s="594">
        <v>0</v>
      </c>
      <c r="M226" s="588"/>
      <c r="N226" s="630"/>
      <c r="O226" s="653"/>
    </row>
    <row r="227" spans="1:15" ht="14.25">
      <c r="A227" s="649"/>
      <c r="B227" s="600"/>
      <c r="C227" s="585"/>
      <c r="D227" s="584"/>
      <c r="E227" s="585"/>
      <c r="F227" s="584"/>
      <c r="G227" s="585"/>
      <c r="H227" s="650"/>
      <c r="I227" s="585"/>
      <c r="J227" s="603"/>
      <c r="K227" s="604"/>
      <c r="L227" s="604">
        <v>0</v>
      </c>
      <c r="M227" s="584"/>
      <c r="N227" s="659"/>
      <c r="O227" s="657"/>
    </row>
    <row r="228" spans="1:15" ht="14.25">
      <c r="A228" s="645"/>
      <c r="B228" s="589"/>
      <c r="C228" s="590"/>
      <c r="D228" s="588"/>
      <c r="E228" s="590"/>
      <c r="F228" s="588"/>
      <c r="G228" s="590"/>
      <c r="H228" s="646"/>
      <c r="I228" s="590"/>
      <c r="J228" s="593"/>
      <c r="K228" s="594"/>
      <c r="L228" s="594">
        <v>0</v>
      </c>
      <c r="M228" s="588"/>
      <c r="N228" s="630"/>
      <c r="O228" s="653"/>
    </row>
    <row r="229" spans="1:15" ht="14.25">
      <c r="A229" s="649"/>
      <c r="B229" s="600"/>
      <c r="C229" s="585"/>
      <c r="D229" s="584"/>
      <c r="E229" s="585"/>
      <c r="F229" s="584"/>
      <c r="G229" s="585"/>
      <c r="H229" s="650"/>
      <c r="I229" s="585"/>
      <c r="J229" s="603"/>
      <c r="K229" s="604"/>
      <c r="L229" s="604">
        <v>0</v>
      </c>
      <c r="M229" s="584"/>
      <c r="N229" s="659"/>
      <c r="O229" s="657"/>
    </row>
    <row r="230" spans="1:15" ht="14.25">
      <c r="A230" s="645"/>
      <c r="B230" s="589"/>
      <c r="C230" s="590"/>
      <c r="D230" s="588"/>
      <c r="E230" s="590"/>
      <c r="F230" s="588"/>
      <c r="G230" s="590"/>
      <c r="H230" s="646"/>
      <c r="I230" s="590"/>
      <c r="J230" s="593"/>
      <c r="K230" s="594"/>
      <c r="L230" s="594">
        <v>0</v>
      </c>
      <c r="M230" s="588"/>
      <c r="N230" s="630"/>
      <c r="O230" s="653"/>
    </row>
    <row r="231" spans="1:15" ht="14.25">
      <c r="A231" s="649"/>
      <c r="B231" s="600"/>
      <c r="C231" s="585"/>
      <c r="D231" s="584"/>
      <c r="E231" s="585"/>
      <c r="F231" s="584"/>
      <c r="G231" s="585"/>
      <c r="H231" s="650"/>
      <c r="I231" s="585"/>
      <c r="J231" s="603"/>
      <c r="K231" s="604"/>
      <c r="L231" s="604">
        <v>0</v>
      </c>
      <c r="M231" s="584"/>
      <c r="N231" s="659"/>
      <c r="O231" s="657"/>
    </row>
    <row r="232" spans="1:15" ht="14.25">
      <c r="A232" s="645"/>
      <c r="B232" s="589"/>
      <c r="C232" s="590"/>
      <c r="D232" s="588"/>
      <c r="E232" s="590"/>
      <c r="F232" s="588"/>
      <c r="G232" s="590"/>
      <c r="H232" s="646"/>
      <c r="I232" s="590"/>
      <c r="J232" s="593"/>
      <c r="K232" s="594"/>
      <c r="L232" s="594">
        <v>0</v>
      </c>
      <c r="M232" s="588"/>
      <c r="N232" s="630"/>
      <c r="O232" s="653"/>
    </row>
    <row r="233" spans="1:15" ht="14.25">
      <c r="A233" s="649"/>
      <c r="B233" s="600"/>
      <c r="C233" s="585"/>
      <c r="D233" s="584"/>
      <c r="E233" s="585"/>
      <c r="F233" s="584"/>
      <c r="G233" s="585"/>
      <c r="H233" s="650"/>
      <c r="I233" s="585"/>
      <c r="J233" s="603"/>
      <c r="K233" s="604"/>
      <c r="L233" s="604">
        <v>0</v>
      </c>
      <c r="M233" s="584"/>
      <c r="N233" s="659"/>
      <c r="O233" s="657"/>
    </row>
    <row r="234" spans="1:15" ht="14.25">
      <c r="A234" s="645"/>
      <c r="B234" s="589"/>
      <c r="C234" s="590"/>
      <c r="D234" s="588"/>
      <c r="E234" s="590"/>
      <c r="F234" s="588"/>
      <c r="G234" s="590"/>
      <c r="H234" s="646"/>
      <c r="I234" s="590"/>
      <c r="J234" s="593"/>
      <c r="K234" s="594"/>
      <c r="L234" s="594">
        <v>0</v>
      </c>
      <c r="M234" s="588"/>
      <c r="N234" s="630"/>
      <c r="O234" s="653"/>
    </row>
    <row r="235" spans="1:15" ht="14.25">
      <c r="A235" s="649"/>
      <c r="B235" s="600"/>
      <c r="C235" s="585"/>
      <c r="D235" s="584"/>
      <c r="E235" s="585"/>
      <c r="F235" s="584"/>
      <c r="G235" s="585"/>
      <c r="H235" s="650"/>
      <c r="I235" s="585"/>
      <c r="J235" s="603"/>
      <c r="K235" s="604"/>
      <c r="L235" s="604">
        <v>0</v>
      </c>
      <c r="M235" s="584"/>
      <c r="N235" s="659"/>
      <c r="O235" s="657"/>
    </row>
    <row r="236" spans="1:15" ht="14.25">
      <c r="A236" s="645"/>
      <c r="B236" s="589"/>
      <c r="C236" s="590"/>
      <c r="D236" s="588"/>
      <c r="E236" s="590"/>
      <c r="F236" s="588"/>
      <c r="G236" s="590"/>
      <c r="H236" s="646"/>
      <c r="I236" s="590"/>
      <c r="J236" s="593"/>
      <c r="K236" s="594"/>
      <c r="L236" s="594">
        <v>0</v>
      </c>
      <c r="M236" s="588"/>
      <c r="N236" s="630"/>
      <c r="O236" s="653"/>
    </row>
    <row r="237" spans="1:15" ht="14.25">
      <c r="A237" s="649"/>
      <c r="B237" s="600"/>
      <c r="C237" s="585"/>
      <c r="D237" s="584"/>
      <c r="E237" s="585"/>
      <c r="F237" s="584"/>
      <c r="G237" s="585"/>
      <c r="H237" s="650"/>
      <c r="I237" s="585"/>
      <c r="J237" s="603"/>
      <c r="K237" s="604"/>
      <c r="L237" s="604">
        <v>0</v>
      </c>
      <c r="M237" s="584"/>
      <c r="N237" s="659"/>
      <c r="O237" s="657"/>
    </row>
    <row r="238" spans="1:15" ht="14.25">
      <c r="A238" s="645"/>
      <c r="B238" s="589"/>
      <c r="C238" s="590"/>
      <c r="D238" s="588"/>
      <c r="E238" s="590"/>
      <c r="F238" s="588"/>
      <c r="G238" s="590"/>
      <c r="H238" s="646"/>
      <c r="I238" s="590"/>
      <c r="J238" s="593"/>
      <c r="K238" s="594"/>
      <c r="L238" s="594">
        <v>0</v>
      </c>
      <c r="M238" s="588"/>
      <c r="N238" s="630"/>
      <c r="O238" s="653"/>
    </row>
    <row r="239" spans="1:15" ht="14.25">
      <c r="A239" s="649"/>
      <c r="B239" s="600"/>
      <c r="C239" s="585"/>
      <c r="D239" s="584"/>
      <c r="E239" s="585"/>
      <c r="F239" s="584"/>
      <c r="G239" s="585"/>
      <c r="H239" s="650"/>
      <c r="I239" s="585"/>
      <c r="J239" s="603"/>
      <c r="K239" s="604"/>
      <c r="L239" s="604">
        <v>0</v>
      </c>
      <c r="M239" s="584"/>
      <c r="N239" s="659"/>
      <c r="O239" s="657"/>
    </row>
    <row r="240" spans="1:15" ht="14.25">
      <c r="A240" s="645"/>
      <c r="B240" s="589"/>
      <c r="C240" s="590"/>
      <c r="D240" s="588"/>
      <c r="E240" s="590"/>
      <c r="F240" s="588"/>
      <c r="G240" s="590"/>
      <c r="H240" s="646"/>
      <c r="I240" s="590"/>
      <c r="J240" s="593"/>
      <c r="K240" s="594"/>
      <c r="L240" s="594">
        <v>0</v>
      </c>
      <c r="M240" s="588"/>
      <c r="N240" s="630"/>
      <c r="O240" s="653"/>
    </row>
    <row r="241" spans="1:15" ht="14.25">
      <c r="A241" s="649"/>
      <c r="B241" s="600"/>
      <c r="C241" s="585"/>
      <c r="D241" s="584"/>
      <c r="E241" s="585"/>
      <c r="F241" s="584"/>
      <c r="G241" s="585"/>
      <c r="H241" s="650"/>
      <c r="I241" s="585"/>
      <c r="J241" s="603"/>
      <c r="K241" s="604"/>
      <c r="L241" s="604">
        <v>0</v>
      </c>
      <c r="M241" s="584"/>
      <c r="N241" s="659"/>
      <c r="O241" s="657"/>
    </row>
    <row r="242" spans="1:15" ht="14.25">
      <c r="A242" s="645"/>
      <c r="B242" s="589"/>
      <c r="C242" s="590"/>
      <c r="D242" s="588"/>
      <c r="E242" s="590"/>
      <c r="F242" s="588"/>
      <c r="G242" s="590"/>
      <c r="H242" s="646"/>
      <c r="I242" s="590"/>
      <c r="J242" s="593"/>
      <c r="K242" s="594"/>
      <c r="L242" s="594">
        <v>0</v>
      </c>
      <c r="M242" s="588"/>
      <c r="N242" s="630"/>
      <c r="O242" s="653"/>
    </row>
    <row r="243" spans="1:15" ht="14.25">
      <c r="A243" s="649"/>
      <c r="B243" s="660" t="s">
        <v>27</v>
      </c>
      <c r="C243" s="585"/>
      <c r="D243" s="584"/>
      <c r="E243" s="585"/>
      <c r="F243" s="584"/>
      <c r="G243" s="585"/>
      <c r="H243" s="650"/>
      <c r="I243" s="585"/>
      <c r="J243" s="603"/>
      <c r="K243" s="604"/>
      <c r="L243" s="604">
        <v>0</v>
      </c>
      <c r="M243" s="584"/>
      <c r="N243" s="659"/>
      <c r="O243" s="657"/>
    </row>
    <row r="244" spans="1:15" ht="14.25">
      <c r="A244" s="645"/>
      <c r="B244" s="589"/>
      <c r="C244" s="590"/>
      <c r="D244" s="588"/>
      <c r="E244" s="590"/>
      <c r="F244" s="588"/>
      <c r="G244" s="590"/>
      <c r="H244" s="646"/>
      <c r="I244" s="590"/>
      <c r="J244" s="593"/>
      <c r="K244" s="594"/>
      <c r="L244" s="594">
        <v>0</v>
      </c>
      <c r="M244" s="588"/>
      <c r="N244" s="630"/>
      <c r="O244" s="653"/>
    </row>
    <row r="245" spans="1:15" ht="15" thickBot="1">
      <c r="A245" s="661"/>
      <c r="B245" s="662" t="s">
        <v>3</v>
      </c>
      <c r="C245" s="612"/>
      <c r="D245" s="610"/>
      <c r="E245" s="612"/>
      <c r="F245" s="610"/>
      <c r="G245" s="612"/>
      <c r="H245" s="663"/>
      <c r="I245" s="612"/>
      <c r="J245" s="615"/>
      <c r="K245" s="664"/>
      <c r="L245" s="616">
        <v>0</v>
      </c>
      <c r="M245" s="610"/>
      <c r="N245" s="665"/>
      <c r="O245" s="666"/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  <rowBreaks count="6" manualBreakCount="6">
    <brk id="35" max="14" man="1"/>
    <brk id="70" max="14" man="1"/>
    <brk id="105" max="14" man="1"/>
    <brk id="140" max="14" man="1"/>
    <brk id="175" max="14" man="1"/>
    <brk id="210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theme="3" tint="-0.24997000396251678"/>
  </sheetPr>
  <dimension ref="A1:P245"/>
  <sheetViews>
    <sheetView showZeros="0" view="pageBreakPreview" zoomScaleSheetLayoutView="100" zoomScalePageLayoutView="0" workbookViewId="0" topLeftCell="A169">
      <selection activeCell="J22" sqref="J22"/>
    </sheetView>
  </sheetViews>
  <sheetFormatPr defaultColWidth="9" defaultRowHeight="14.25"/>
  <cols>
    <col min="1" max="1" width="1.69921875" style="578" customWidth="1"/>
    <col min="2" max="2" width="20.69921875" style="578" customWidth="1"/>
    <col min="3" max="4" width="1.69921875" style="578" customWidth="1"/>
    <col min="5" max="5" width="15.69921875" style="578" customWidth="1"/>
    <col min="6" max="6" width="1.69921875" style="578" customWidth="1"/>
    <col min="7" max="7" width="15.69921875" style="578" customWidth="1"/>
    <col min="8" max="8" width="8.69921875" style="671" customWidth="1"/>
    <col min="9" max="9" width="1.69921875" style="578" customWidth="1"/>
    <col min="10" max="10" width="6.69921875" style="578" customWidth="1"/>
    <col min="11" max="11" width="12.69921875" style="578" customWidth="1"/>
    <col min="12" max="12" width="16.69921875" style="578" customWidth="1"/>
    <col min="13" max="13" width="1.69921875" style="578" customWidth="1"/>
    <col min="14" max="14" width="12.69921875" style="672" customWidth="1"/>
    <col min="15" max="15" width="12.69921875" style="578" customWidth="1"/>
    <col min="16" max="16384" width="9" style="578" customWidth="1"/>
  </cols>
  <sheetData>
    <row r="1" spans="1:15" ht="21" thickBot="1">
      <c r="A1" s="625"/>
      <c r="B1" s="626" t="s">
        <v>889</v>
      </c>
      <c r="C1" s="612"/>
      <c r="D1" s="845" t="s">
        <v>890</v>
      </c>
      <c r="E1" s="845"/>
      <c r="F1" s="612"/>
      <c r="G1" s="612"/>
      <c r="H1" s="844" t="s">
        <v>70</v>
      </c>
      <c r="I1" s="844"/>
      <c r="J1" s="844"/>
      <c r="K1" s="612" t="s">
        <v>891</v>
      </c>
      <c r="L1" s="629"/>
      <c r="M1" s="590"/>
      <c r="N1" s="630"/>
      <c r="O1" s="631" t="s">
        <v>3</v>
      </c>
    </row>
    <row r="2" spans="1:15" ht="21" thickBot="1">
      <c r="A2" s="580"/>
      <c r="D2" s="578" t="s">
        <v>892</v>
      </c>
      <c r="H2" s="673"/>
      <c r="N2" s="633"/>
      <c r="O2" s="634" t="s">
        <v>3</v>
      </c>
    </row>
    <row r="3" spans="1:15" ht="33">
      <c r="A3" s="635"/>
      <c r="B3" s="636" t="s">
        <v>784</v>
      </c>
      <c r="C3" s="637"/>
      <c r="D3" s="638" t="s">
        <v>841</v>
      </c>
      <c r="E3" s="639"/>
      <c r="F3" s="638" t="s">
        <v>842</v>
      </c>
      <c r="G3" s="639"/>
      <c r="H3" s="640" t="s">
        <v>843</v>
      </c>
      <c r="I3" s="639"/>
      <c r="J3" s="641" t="s">
        <v>22</v>
      </c>
      <c r="K3" s="642" t="s">
        <v>24</v>
      </c>
      <c r="L3" s="642" t="s">
        <v>25</v>
      </c>
      <c r="M3" s="638" t="s">
        <v>844</v>
      </c>
      <c r="N3" s="643"/>
      <c r="O3" s="644"/>
    </row>
    <row r="4" spans="1:16" ht="14.25">
      <c r="A4" s="645"/>
      <c r="B4" s="589"/>
      <c r="C4" s="590"/>
      <c r="D4" s="588"/>
      <c r="E4" s="670"/>
      <c r="F4" s="588"/>
      <c r="G4" s="590"/>
      <c r="H4" s="646"/>
      <c r="I4" s="590"/>
      <c r="J4" s="593"/>
      <c r="K4" s="594" t="s">
        <v>3</v>
      </c>
      <c r="L4" s="674">
        <v>0</v>
      </c>
      <c r="M4" s="588"/>
      <c r="N4" s="647" t="s">
        <v>3</v>
      </c>
      <c r="O4" s="653"/>
      <c r="P4" s="675"/>
    </row>
    <row r="5" spans="1:16" ht="14.25">
      <c r="A5" s="649"/>
      <c r="B5" s="600" t="s">
        <v>893</v>
      </c>
      <c r="C5" s="585"/>
      <c r="D5" s="584"/>
      <c r="E5" s="656">
        <v>0</v>
      </c>
      <c r="F5" s="584"/>
      <c r="G5" s="585"/>
      <c r="H5" s="650"/>
      <c r="I5" s="585"/>
      <c r="J5" s="603" t="s">
        <v>846</v>
      </c>
      <c r="K5" s="604" t="s">
        <v>3</v>
      </c>
      <c r="L5" s="658">
        <v>0</v>
      </c>
      <c r="M5" s="584"/>
      <c r="N5" s="651" t="s">
        <v>3</v>
      </c>
      <c r="O5" s="657"/>
      <c r="P5" s="675"/>
    </row>
    <row r="6" spans="1:16" ht="14.25">
      <c r="A6" s="645"/>
      <c r="B6" s="589"/>
      <c r="C6" s="590"/>
      <c r="D6" s="588"/>
      <c r="E6" s="590"/>
      <c r="F6" s="588"/>
      <c r="G6" s="590"/>
      <c r="H6" s="646"/>
      <c r="I6" s="590"/>
      <c r="J6" s="593"/>
      <c r="K6" s="594" t="s">
        <v>3</v>
      </c>
      <c r="L6" s="674">
        <v>0</v>
      </c>
      <c r="M6" s="588"/>
      <c r="N6" s="647" t="s">
        <v>3</v>
      </c>
      <c r="O6" s="653"/>
      <c r="P6" s="675"/>
    </row>
    <row r="7" spans="1:16" ht="14.25">
      <c r="A7" s="649"/>
      <c r="B7" s="600" t="s">
        <v>894</v>
      </c>
      <c r="C7" s="585"/>
      <c r="D7" s="584"/>
      <c r="E7" s="585">
        <v>0</v>
      </c>
      <c r="F7" s="584"/>
      <c r="G7" s="585">
        <v>0</v>
      </c>
      <c r="H7" s="650"/>
      <c r="I7" s="585"/>
      <c r="J7" s="603" t="s">
        <v>846</v>
      </c>
      <c r="K7" s="604" t="s">
        <v>3</v>
      </c>
      <c r="L7" s="658">
        <v>0</v>
      </c>
      <c r="M7" s="584"/>
      <c r="N7" s="651" t="s">
        <v>3</v>
      </c>
      <c r="O7" s="657"/>
      <c r="P7" s="675"/>
    </row>
    <row r="8" spans="1:16" ht="14.25">
      <c r="A8" s="645"/>
      <c r="B8" s="589"/>
      <c r="C8" s="590"/>
      <c r="D8" s="588"/>
      <c r="E8" s="676" t="s">
        <v>791</v>
      </c>
      <c r="F8" s="588"/>
      <c r="G8" s="590"/>
      <c r="H8" s="646"/>
      <c r="I8" s="590"/>
      <c r="J8" s="593"/>
      <c r="K8" s="594" t="s">
        <v>3</v>
      </c>
      <c r="L8" s="674">
        <v>0</v>
      </c>
      <c r="M8" s="588"/>
      <c r="N8" s="647" t="s">
        <v>3</v>
      </c>
      <c r="O8" s="653"/>
      <c r="P8" s="675"/>
    </row>
    <row r="9" spans="1:16" ht="14.25">
      <c r="A9" s="649"/>
      <c r="B9" s="600" t="s">
        <v>792</v>
      </c>
      <c r="C9" s="585"/>
      <c r="D9" s="584"/>
      <c r="E9" s="677" t="s">
        <v>793</v>
      </c>
      <c r="F9" s="584"/>
      <c r="G9" s="585"/>
      <c r="H9" s="650"/>
      <c r="I9" s="585"/>
      <c r="J9" s="603" t="s">
        <v>790</v>
      </c>
      <c r="K9" s="604" t="s">
        <v>3</v>
      </c>
      <c r="L9" s="658">
        <v>0</v>
      </c>
      <c r="M9" s="584"/>
      <c r="N9" s="651" t="s">
        <v>895</v>
      </c>
      <c r="O9" s="657"/>
      <c r="P9" s="675"/>
    </row>
    <row r="10" spans="1:15" ht="14.25">
      <c r="A10" s="645"/>
      <c r="B10" s="589"/>
      <c r="C10" s="590"/>
      <c r="D10" s="588"/>
      <c r="E10" s="590"/>
      <c r="F10" s="588"/>
      <c r="G10" s="590"/>
      <c r="H10" s="646"/>
      <c r="I10" s="590"/>
      <c r="J10" s="593"/>
      <c r="K10" s="594"/>
      <c r="L10" s="674">
        <v>0</v>
      </c>
      <c r="M10" s="588"/>
      <c r="N10" s="630"/>
      <c r="O10" s="653"/>
    </row>
    <row r="11" spans="1:15" ht="14.25">
      <c r="A11" s="649"/>
      <c r="B11" s="600" t="s">
        <v>852</v>
      </c>
      <c r="C11" s="585"/>
      <c r="D11" s="584"/>
      <c r="E11" s="585"/>
      <c r="F11" s="584"/>
      <c r="G11" s="585"/>
      <c r="H11" s="650">
        <v>1</v>
      </c>
      <c r="I11" s="585"/>
      <c r="J11" s="603" t="s">
        <v>170</v>
      </c>
      <c r="K11" s="604"/>
      <c r="L11" s="678">
        <v>0</v>
      </c>
      <c r="M11" s="584"/>
      <c r="N11" s="659"/>
      <c r="O11" s="657"/>
    </row>
    <row r="12" spans="1:15" ht="14.25">
      <c r="A12" s="645"/>
      <c r="B12" s="589"/>
      <c r="C12" s="590"/>
      <c r="D12" s="588"/>
      <c r="E12" s="590"/>
      <c r="F12" s="588"/>
      <c r="G12" s="590"/>
      <c r="H12" s="646"/>
      <c r="I12" s="590"/>
      <c r="J12" s="593"/>
      <c r="K12" s="594"/>
      <c r="L12" s="674">
        <v>0</v>
      </c>
      <c r="M12" s="588"/>
      <c r="N12" s="630"/>
      <c r="O12" s="653"/>
    </row>
    <row r="13" spans="1:15" ht="14.25">
      <c r="A13" s="649"/>
      <c r="B13" s="600"/>
      <c r="C13" s="585"/>
      <c r="D13" s="584"/>
      <c r="E13" s="585"/>
      <c r="F13" s="584"/>
      <c r="G13" s="585"/>
      <c r="H13" s="650"/>
      <c r="I13" s="585"/>
      <c r="J13" s="603"/>
      <c r="K13" s="604"/>
      <c r="L13" s="658">
        <v>0</v>
      </c>
      <c r="M13" s="584"/>
      <c r="N13" s="659"/>
      <c r="O13" s="657"/>
    </row>
    <row r="14" spans="1:15" ht="14.25">
      <c r="A14" s="645"/>
      <c r="B14" s="589"/>
      <c r="C14" s="590"/>
      <c r="D14" s="588"/>
      <c r="E14" s="590"/>
      <c r="F14" s="588"/>
      <c r="G14" s="590"/>
      <c r="H14" s="646"/>
      <c r="I14" s="590"/>
      <c r="J14" s="593"/>
      <c r="K14" s="594"/>
      <c r="L14" s="674">
        <v>0</v>
      </c>
      <c r="M14" s="588"/>
      <c r="N14" s="630"/>
      <c r="O14" s="653"/>
    </row>
    <row r="15" spans="1:15" ht="14.25">
      <c r="A15" s="649"/>
      <c r="B15" s="600"/>
      <c r="C15" s="585"/>
      <c r="D15" s="584"/>
      <c r="E15" s="585"/>
      <c r="F15" s="584"/>
      <c r="G15" s="585"/>
      <c r="H15" s="650"/>
      <c r="I15" s="585"/>
      <c r="J15" s="603"/>
      <c r="K15" s="604"/>
      <c r="L15" s="658">
        <v>0</v>
      </c>
      <c r="M15" s="584"/>
      <c r="N15" s="659"/>
      <c r="O15" s="657"/>
    </row>
    <row r="16" spans="1:15" ht="14.25">
      <c r="A16" s="645"/>
      <c r="B16" s="589"/>
      <c r="C16" s="590"/>
      <c r="D16" s="588"/>
      <c r="E16" s="590"/>
      <c r="F16" s="588"/>
      <c r="G16" s="590"/>
      <c r="H16" s="646"/>
      <c r="I16" s="590"/>
      <c r="J16" s="593"/>
      <c r="K16" s="594"/>
      <c r="L16" s="674">
        <v>0</v>
      </c>
      <c r="M16" s="588"/>
      <c r="N16" s="630"/>
      <c r="O16" s="653"/>
    </row>
    <row r="17" spans="1:15" ht="14.25">
      <c r="A17" s="649"/>
      <c r="B17" s="600"/>
      <c r="C17" s="585"/>
      <c r="D17" s="584"/>
      <c r="E17" s="585"/>
      <c r="F17" s="584"/>
      <c r="G17" s="585"/>
      <c r="H17" s="650"/>
      <c r="I17" s="585"/>
      <c r="J17" s="603"/>
      <c r="K17" s="604"/>
      <c r="L17" s="658">
        <v>0</v>
      </c>
      <c r="M17" s="584"/>
      <c r="N17" s="659"/>
      <c r="O17" s="657"/>
    </row>
    <row r="18" spans="1:15" ht="14.25">
      <c r="A18" s="645"/>
      <c r="B18" s="589"/>
      <c r="C18" s="590"/>
      <c r="D18" s="588"/>
      <c r="E18" s="590"/>
      <c r="F18" s="588"/>
      <c r="G18" s="590"/>
      <c r="H18" s="646"/>
      <c r="I18" s="590"/>
      <c r="J18" s="593"/>
      <c r="K18" s="594"/>
      <c r="L18" s="674">
        <v>0</v>
      </c>
      <c r="M18" s="588"/>
      <c r="N18" s="630"/>
      <c r="O18" s="653"/>
    </row>
    <row r="19" spans="1:15" ht="14.25">
      <c r="A19" s="649"/>
      <c r="B19" s="600"/>
      <c r="C19" s="585"/>
      <c r="D19" s="584"/>
      <c r="E19" s="585"/>
      <c r="F19" s="584"/>
      <c r="G19" s="585"/>
      <c r="H19" s="650"/>
      <c r="I19" s="585"/>
      <c r="J19" s="603"/>
      <c r="K19" s="604"/>
      <c r="L19" s="658">
        <v>0</v>
      </c>
      <c r="M19" s="584"/>
      <c r="N19" s="659"/>
      <c r="O19" s="657"/>
    </row>
    <row r="20" spans="1:15" ht="14.25">
      <c r="A20" s="645"/>
      <c r="B20" s="589"/>
      <c r="C20" s="590"/>
      <c r="D20" s="588"/>
      <c r="E20" s="590"/>
      <c r="F20" s="588"/>
      <c r="G20" s="590"/>
      <c r="H20" s="646"/>
      <c r="I20" s="590"/>
      <c r="J20" s="593"/>
      <c r="K20" s="594"/>
      <c r="L20" s="674">
        <v>0</v>
      </c>
      <c r="M20" s="588"/>
      <c r="N20" s="630"/>
      <c r="O20" s="653"/>
    </row>
    <row r="21" spans="1:15" ht="14.25">
      <c r="A21" s="649"/>
      <c r="B21" s="600"/>
      <c r="C21" s="585"/>
      <c r="D21" s="584"/>
      <c r="E21" s="585"/>
      <c r="F21" s="584"/>
      <c r="G21" s="585"/>
      <c r="H21" s="650"/>
      <c r="I21" s="585"/>
      <c r="J21" s="603"/>
      <c r="K21" s="604"/>
      <c r="L21" s="658">
        <v>0</v>
      </c>
      <c r="M21" s="584"/>
      <c r="N21" s="659"/>
      <c r="O21" s="657"/>
    </row>
    <row r="22" spans="1:15" ht="14.25">
      <c r="A22" s="645"/>
      <c r="B22" s="589"/>
      <c r="C22" s="590"/>
      <c r="D22" s="588"/>
      <c r="E22" s="590"/>
      <c r="F22" s="588"/>
      <c r="G22" s="590"/>
      <c r="H22" s="646"/>
      <c r="I22" s="590"/>
      <c r="J22" s="593"/>
      <c r="K22" s="594"/>
      <c r="L22" s="674">
        <v>0</v>
      </c>
      <c r="M22" s="588"/>
      <c r="N22" s="630"/>
      <c r="O22" s="653"/>
    </row>
    <row r="23" spans="1:15" ht="14.25">
      <c r="A23" s="649"/>
      <c r="B23" s="600"/>
      <c r="C23" s="585"/>
      <c r="D23" s="584"/>
      <c r="E23" s="585"/>
      <c r="F23" s="584"/>
      <c r="G23" s="585"/>
      <c r="H23" s="650"/>
      <c r="I23" s="585"/>
      <c r="J23" s="603"/>
      <c r="K23" s="604"/>
      <c r="L23" s="658">
        <v>0</v>
      </c>
      <c r="M23" s="584"/>
      <c r="N23" s="659"/>
      <c r="O23" s="657"/>
    </row>
    <row r="24" spans="1:15" ht="14.25">
      <c r="A24" s="645"/>
      <c r="B24" s="589"/>
      <c r="C24" s="590"/>
      <c r="D24" s="588"/>
      <c r="E24" s="590"/>
      <c r="F24" s="588"/>
      <c r="G24" s="590"/>
      <c r="H24" s="646"/>
      <c r="I24" s="590"/>
      <c r="J24" s="593"/>
      <c r="K24" s="594"/>
      <c r="L24" s="674">
        <v>0</v>
      </c>
      <c r="M24" s="588"/>
      <c r="N24" s="630"/>
      <c r="O24" s="653"/>
    </row>
    <row r="25" spans="1:15" ht="14.25">
      <c r="A25" s="649"/>
      <c r="B25" s="600"/>
      <c r="C25" s="585"/>
      <c r="D25" s="584"/>
      <c r="E25" s="585"/>
      <c r="F25" s="584"/>
      <c r="G25" s="585"/>
      <c r="H25" s="650"/>
      <c r="I25" s="585"/>
      <c r="J25" s="603"/>
      <c r="K25" s="604"/>
      <c r="L25" s="658">
        <v>0</v>
      </c>
      <c r="M25" s="584"/>
      <c r="N25" s="659"/>
      <c r="O25" s="657"/>
    </row>
    <row r="26" spans="1:15" ht="14.25">
      <c r="A26" s="645"/>
      <c r="B26" s="589"/>
      <c r="C26" s="590"/>
      <c r="D26" s="588"/>
      <c r="E26" s="590"/>
      <c r="F26" s="588"/>
      <c r="G26" s="590"/>
      <c r="H26" s="646"/>
      <c r="I26" s="590"/>
      <c r="J26" s="593"/>
      <c r="K26" s="594"/>
      <c r="L26" s="674">
        <v>0</v>
      </c>
      <c r="M26" s="588"/>
      <c r="N26" s="630"/>
      <c r="O26" s="653"/>
    </row>
    <row r="27" spans="1:15" ht="14.25">
      <c r="A27" s="649"/>
      <c r="B27" s="600"/>
      <c r="C27" s="585"/>
      <c r="D27" s="584"/>
      <c r="E27" s="585"/>
      <c r="F27" s="584"/>
      <c r="G27" s="585"/>
      <c r="H27" s="650"/>
      <c r="I27" s="585"/>
      <c r="J27" s="603"/>
      <c r="K27" s="604"/>
      <c r="L27" s="658">
        <v>0</v>
      </c>
      <c r="M27" s="584"/>
      <c r="N27" s="659"/>
      <c r="O27" s="657"/>
    </row>
    <row r="28" spans="1:15" ht="14.25">
      <c r="A28" s="645"/>
      <c r="B28" s="589"/>
      <c r="C28" s="590"/>
      <c r="D28" s="588"/>
      <c r="E28" s="590"/>
      <c r="F28" s="588"/>
      <c r="G28" s="590"/>
      <c r="H28" s="646"/>
      <c r="I28" s="590"/>
      <c r="J28" s="593"/>
      <c r="K28" s="594"/>
      <c r="L28" s="674">
        <v>0</v>
      </c>
      <c r="M28" s="588"/>
      <c r="N28" s="630"/>
      <c r="O28" s="653"/>
    </row>
    <row r="29" spans="1:15" ht="14.25">
      <c r="A29" s="649"/>
      <c r="B29" s="600"/>
      <c r="C29" s="585"/>
      <c r="D29" s="584"/>
      <c r="E29" s="585"/>
      <c r="F29" s="584"/>
      <c r="G29" s="585"/>
      <c r="H29" s="650"/>
      <c r="I29" s="585"/>
      <c r="J29" s="603"/>
      <c r="K29" s="604"/>
      <c r="L29" s="658">
        <v>0</v>
      </c>
      <c r="M29" s="584"/>
      <c r="N29" s="659"/>
      <c r="O29" s="657"/>
    </row>
    <row r="30" spans="1:15" ht="14.25">
      <c r="A30" s="645"/>
      <c r="B30" s="589"/>
      <c r="C30" s="590"/>
      <c r="D30" s="588"/>
      <c r="E30" s="590"/>
      <c r="F30" s="588"/>
      <c r="G30" s="590"/>
      <c r="H30" s="646"/>
      <c r="I30" s="590"/>
      <c r="J30" s="593"/>
      <c r="K30" s="594"/>
      <c r="L30" s="674">
        <v>0</v>
      </c>
      <c r="M30" s="588"/>
      <c r="N30" s="630"/>
      <c r="O30" s="653"/>
    </row>
    <row r="31" spans="1:15" ht="14.25">
      <c r="A31" s="649"/>
      <c r="B31" s="600"/>
      <c r="C31" s="585"/>
      <c r="D31" s="584"/>
      <c r="E31" s="585"/>
      <c r="F31" s="584"/>
      <c r="G31" s="585"/>
      <c r="H31" s="650"/>
      <c r="I31" s="585"/>
      <c r="J31" s="603"/>
      <c r="K31" s="604"/>
      <c r="L31" s="658">
        <v>0</v>
      </c>
      <c r="M31" s="584"/>
      <c r="N31" s="659"/>
      <c r="O31" s="657"/>
    </row>
    <row r="32" spans="1:15" ht="14.25">
      <c r="A32" s="645"/>
      <c r="B32" s="589"/>
      <c r="C32" s="590"/>
      <c r="D32" s="588"/>
      <c r="E32" s="590"/>
      <c r="F32" s="588"/>
      <c r="G32" s="590"/>
      <c r="H32" s="646"/>
      <c r="I32" s="590"/>
      <c r="J32" s="593"/>
      <c r="K32" s="594"/>
      <c r="L32" s="674">
        <v>0</v>
      </c>
      <c r="M32" s="588"/>
      <c r="N32" s="630"/>
      <c r="O32" s="653"/>
    </row>
    <row r="33" spans="1:15" ht="14.25">
      <c r="A33" s="649"/>
      <c r="B33" s="660" t="s">
        <v>27</v>
      </c>
      <c r="C33" s="585"/>
      <c r="D33" s="584"/>
      <c r="E33" s="585"/>
      <c r="F33" s="584"/>
      <c r="G33" s="585"/>
      <c r="H33" s="650"/>
      <c r="I33" s="585"/>
      <c r="J33" s="603"/>
      <c r="K33" s="604"/>
      <c r="L33" s="658">
        <v>0</v>
      </c>
      <c r="M33" s="584"/>
      <c r="N33" s="679" t="s">
        <v>891</v>
      </c>
      <c r="O33" s="657"/>
    </row>
    <row r="34" spans="1:15" ht="14.25">
      <c r="A34" s="645"/>
      <c r="B34" s="589"/>
      <c r="C34" s="590"/>
      <c r="D34" s="588"/>
      <c r="E34" s="590"/>
      <c r="F34" s="588"/>
      <c r="G34" s="590"/>
      <c r="H34" s="646"/>
      <c r="I34" s="590"/>
      <c r="J34" s="593"/>
      <c r="K34" s="594"/>
      <c r="L34" s="594">
        <v>0</v>
      </c>
      <c r="M34" s="588"/>
      <c r="N34" s="630"/>
      <c r="O34" s="653"/>
    </row>
    <row r="35" spans="1:15" ht="15" thickBot="1">
      <c r="A35" s="661"/>
      <c r="B35" s="662" t="s">
        <v>896</v>
      </c>
      <c r="C35" s="612"/>
      <c r="D35" s="610"/>
      <c r="E35" s="612"/>
      <c r="F35" s="610"/>
      <c r="G35" s="612"/>
      <c r="H35" s="663"/>
      <c r="I35" s="612"/>
      <c r="J35" s="615"/>
      <c r="K35" s="664"/>
      <c r="L35" s="616">
        <v>0</v>
      </c>
      <c r="M35" s="610"/>
      <c r="N35" s="665"/>
      <c r="O35" s="666"/>
    </row>
    <row r="36" spans="1:15" ht="21" thickBot="1">
      <c r="A36" s="625"/>
      <c r="B36" s="626" t="s">
        <v>897</v>
      </c>
      <c r="C36" s="612"/>
      <c r="D36" s="845" t="s">
        <v>898</v>
      </c>
      <c r="E36" s="845"/>
      <c r="F36" s="612"/>
      <c r="G36" s="612"/>
      <c r="H36" s="680"/>
      <c r="I36" s="681"/>
      <c r="J36" s="681"/>
      <c r="K36" s="612" t="s">
        <v>891</v>
      </c>
      <c r="L36" s="629"/>
      <c r="M36" s="590"/>
      <c r="N36" s="630"/>
      <c r="O36" s="631" t="s">
        <v>3</v>
      </c>
    </row>
    <row r="37" spans="1:15" ht="21" thickBot="1">
      <c r="A37" s="580"/>
      <c r="D37" s="578" t="s">
        <v>807</v>
      </c>
      <c r="H37" s="673"/>
      <c r="N37" s="633"/>
      <c r="O37" s="634" t="s">
        <v>3</v>
      </c>
    </row>
    <row r="38" spans="1:15" ht="33">
      <c r="A38" s="635"/>
      <c r="B38" s="636" t="s">
        <v>784</v>
      </c>
      <c r="C38" s="637"/>
      <c r="D38" s="638" t="s">
        <v>841</v>
      </c>
      <c r="E38" s="639"/>
      <c r="F38" s="638" t="s">
        <v>842</v>
      </c>
      <c r="G38" s="639"/>
      <c r="H38" s="640" t="s">
        <v>843</v>
      </c>
      <c r="I38" s="639"/>
      <c r="J38" s="641" t="s">
        <v>22</v>
      </c>
      <c r="K38" s="642" t="s">
        <v>24</v>
      </c>
      <c r="L38" s="642" t="s">
        <v>25</v>
      </c>
      <c r="M38" s="638" t="s">
        <v>844</v>
      </c>
      <c r="N38" s="643"/>
      <c r="O38" s="644"/>
    </row>
    <row r="39" spans="1:16" ht="14.25">
      <c r="A39" s="645"/>
      <c r="B39" s="589"/>
      <c r="C39" s="590"/>
      <c r="D39" s="588"/>
      <c r="E39" s="670"/>
      <c r="F39" s="588"/>
      <c r="G39" s="590"/>
      <c r="H39" s="646"/>
      <c r="I39" s="590"/>
      <c r="J39" s="593"/>
      <c r="K39" s="594" t="s">
        <v>3</v>
      </c>
      <c r="L39" s="674">
        <v>0</v>
      </c>
      <c r="M39" s="588"/>
      <c r="N39" s="647" t="s">
        <v>3</v>
      </c>
      <c r="O39" s="653"/>
      <c r="P39" s="675"/>
    </row>
    <row r="40" spans="1:16" ht="14.25">
      <c r="A40" s="649"/>
      <c r="B40" s="600" t="s">
        <v>893</v>
      </c>
      <c r="C40" s="585"/>
      <c r="D40" s="584"/>
      <c r="E40" s="656">
        <v>0</v>
      </c>
      <c r="F40" s="584"/>
      <c r="G40" s="585"/>
      <c r="H40" s="650"/>
      <c r="I40" s="585"/>
      <c r="J40" s="603" t="s">
        <v>846</v>
      </c>
      <c r="K40" s="604" t="s">
        <v>3</v>
      </c>
      <c r="L40" s="658">
        <v>0</v>
      </c>
      <c r="M40" s="584"/>
      <c r="N40" s="651" t="s">
        <v>3</v>
      </c>
      <c r="O40" s="657"/>
      <c r="P40" s="675"/>
    </row>
    <row r="41" spans="1:16" ht="14.25">
      <c r="A41" s="645"/>
      <c r="B41" s="589"/>
      <c r="C41" s="590"/>
      <c r="D41" s="588"/>
      <c r="E41" s="670"/>
      <c r="F41" s="588"/>
      <c r="G41" s="590"/>
      <c r="H41" s="646"/>
      <c r="I41" s="590"/>
      <c r="J41" s="593"/>
      <c r="K41" s="594" t="s">
        <v>3</v>
      </c>
      <c r="L41" s="674">
        <v>0</v>
      </c>
      <c r="M41" s="588"/>
      <c r="N41" s="647" t="s">
        <v>3</v>
      </c>
      <c r="O41" s="653"/>
      <c r="P41" s="675"/>
    </row>
    <row r="42" spans="1:16" ht="14.25">
      <c r="A42" s="649"/>
      <c r="B42" s="600" t="s">
        <v>894</v>
      </c>
      <c r="C42" s="585"/>
      <c r="D42" s="584"/>
      <c r="E42" s="656">
        <v>0</v>
      </c>
      <c r="F42" s="584"/>
      <c r="G42" s="585"/>
      <c r="H42" s="650"/>
      <c r="I42" s="585"/>
      <c r="J42" s="603" t="s">
        <v>846</v>
      </c>
      <c r="K42" s="604" t="s">
        <v>3</v>
      </c>
      <c r="L42" s="658">
        <v>0</v>
      </c>
      <c r="M42" s="584"/>
      <c r="N42" s="651" t="s">
        <v>3</v>
      </c>
      <c r="O42" s="657"/>
      <c r="P42" s="675"/>
    </row>
    <row r="43" spans="1:16" ht="14.25">
      <c r="A43" s="645"/>
      <c r="B43" s="589"/>
      <c r="C43" s="590"/>
      <c r="D43" s="588"/>
      <c r="E43" s="590" t="s">
        <v>791</v>
      </c>
      <c r="F43" s="588"/>
      <c r="G43" s="590"/>
      <c r="H43" s="646"/>
      <c r="I43" s="590"/>
      <c r="J43" s="593"/>
      <c r="K43" s="594" t="s">
        <v>3</v>
      </c>
      <c r="L43" s="674">
        <v>0</v>
      </c>
      <c r="M43" s="588"/>
      <c r="N43" s="647" t="s">
        <v>3</v>
      </c>
      <c r="O43" s="653"/>
      <c r="P43" s="675"/>
    </row>
    <row r="44" spans="1:16" ht="14.25">
      <c r="A44" s="649"/>
      <c r="B44" s="600" t="s">
        <v>792</v>
      </c>
      <c r="C44" s="585"/>
      <c r="D44" s="584"/>
      <c r="E44" s="682" t="s">
        <v>793</v>
      </c>
      <c r="F44" s="683"/>
      <c r="G44" s="684"/>
      <c r="H44" s="650"/>
      <c r="I44" s="585"/>
      <c r="J44" s="603" t="s">
        <v>790</v>
      </c>
      <c r="K44" s="604" t="s">
        <v>3</v>
      </c>
      <c r="L44" s="658">
        <v>0</v>
      </c>
      <c r="M44" s="584"/>
      <c r="N44" s="651" t="s">
        <v>895</v>
      </c>
      <c r="O44" s="657"/>
      <c r="P44" s="675"/>
    </row>
    <row r="45" spans="1:15" ht="14.25">
      <c r="A45" s="645"/>
      <c r="B45" s="589"/>
      <c r="C45" s="590"/>
      <c r="D45" s="588"/>
      <c r="E45" s="590" t="s">
        <v>48</v>
      </c>
      <c r="F45" s="588"/>
      <c r="G45" s="590"/>
      <c r="H45" s="646"/>
      <c r="I45" s="590"/>
      <c r="J45" s="593"/>
      <c r="K45" s="594" t="s">
        <v>3</v>
      </c>
      <c r="L45" s="674">
        <v>0</v>
      </c>
      <c r="M45" s="588"/>
      <c r="N45" s="647" t="s">
        <v>3</v>
      </c>
      <c r="O45" s="653"/>
    </row>
    <row r="46" spans="1:15" ht="14.25">
      <c r="A46" s="649"/>
      <c r="B46" s="600" t="s">
        <v>801</v>
      </c>
      <c r="C46" s="585"/>
      <c r="D46" s="584"/>
      <c r="E46" s="585" t="s">
        <v>802</v>
      </c>
      <c r="F46" s="584"/>
      <c r="G46" s="585"/>
      <c r="H46" s="650"/>
      <c r="I46" s="585"/>
      <c r="J46" s="603" t="s">
        <v>8</v>
      </c>
      <c r="K46" s="604" t="s">
        <v>3</v>
      </c>
      <c r="L46" s="658">
        <v>0</v>
      </c>
      <c r="M46" s="584"/>
      <c r="N46" s="651" t="s">
        <v>899</v>
      </c>
      <c r="O46" s="657"/>
    </row>
    <row r="47" spans="1:15" ht="14.25">
      <c r="A47" s="645"/>
      <c r="B47" s="589"/>
      <c r="C47" s="590"/>
      <c r="D47" s="588"/>
      <c r="E47" s="590"/>
      <c r="F47" s="588"/>
      <c r="G47" s="590"/>
      <c r="H47" s="646"/>
      <c r="I47" s="590"/>
      <c r="J47" s="593"/>
      <c r="K47" s="594"/>
      <c r="L47" s="674">
        <v>0</v>
      </c>
      <c r="M47" s="588"/>
      <c r="N47" s="630"/>
      <c r="O47" s="653"/>
    </row>
    <row r="48" spans="1:15" ht="14.25">
      <c r="A48" s="649"/>
      <c r="B48" s="600" t="s">
        <v>852</v>
      </c>
      <c r="C48" s="585"/>
      <c r="D48" s="584"/>
      <c r="E48" s="585"/>
      <c r="F48" s="584"/>
      <c r="G48" s="585"/>
      <c r="H48" s="650">
        <v>1</v>
      </c>
      <c r="I48" s="585"/>
      <c r="J48" s="603" t="s">
        <v>170</v>
      </c>
      <c r="K48" s="604"/>
      <c r="L48" s="658">
        <v>0</v>
      </c>
      <c r="M48" s="584"/>
      <c r="N48" s="659"/>
      <c r="O48" s="657"/>
    </row>
    <row r="49" spans="1:15" ht="14.25">
      <c r="A49" s="645"/>
      <c r="B49" s="589"/>
      <c r="C49" s="590"/>
      <c r="D49" s="588"/>
      <c r="E49" s="590"/>
      <c r="F49" s="588"/>
      <c r="G49" s="590"/>
      <c r="H49" s="646"/>
      <c r="I49" s="590"/>
      <c r="J49" s="593"/>
      <c r="K49" s="594"/>
      <c r="L49" s="674">
        <v>0</v>
      </c>
      <c r="M49" s="588"/>
      <c r="N49" s="630"/>
      <c r="O49" s="653"/>
    </row>
    <row r="50" spans="1:15" ht="14.25">
      <c r="A50" s="649"/>
      <c r="B50" s="600"/>
      <c r="C50" s="585"/>
      <c r="D50" s="584"/>
      <c r="E50" s="585"/>
      <c r="F50" s="584"/>
      <c r="G50" s="585"/>
      <c r="H50" s="650"/>
      <c r="I50" s="585"/>
      <c r="J50" s="603"/>
      <c r="K50" s="604"/>
      <c r="L50" s="658">
        <v>0</v>
      </c>
      <c r="M50" s="584"/>
      <c r="N50" s="659"/>
      <c r="O50" s="657"/>
    </row>
    <row r="51" spans="1:15" ht="14.25">
      <c r="A51" s="645"/>
      <c r="B51" s="589"/>
      <c r="C51" s="590"/>
      <c r="D51" s="588"/>
      <c r="E51" s="590"/>
      <c r="F51" s="588"/>
      <c r="G51" s="590"/>
      <c r="H51" s="646"/>
      <c r="I51" s="590"/>
      <c r="J51" s="593"/>
      <c r="K51" s="594"/>
      <c r="L51" s="674">
        <v>0</v>
      </c>
      <c r="M51" s="588"/>
      <c r="N51" s="630"/>
      <c r="O51" s="653"/>
    </row>
    <row r="52" spans="1:15" ht="14.25">
      <c r="A52" s="649"/>
      <c r="B52" s="600"/>
      <c r="C52" s="585"/>
      <c r="D52" s="584"/>
      <c r="E52" s="585"/>
      <c r="F52" s="584"/>
      <c r="G52" s="585"/>
      <c r="H52" s="650"/>
      <c r="I52" s="585"/>
      <c r="J52" s="603"/>
      <c r="K52" s="604"/>
      <c r="L52" s="658">
        <v>0</v>
      </c>
      <c r="M52" s="584"/>
      <c r="N52" s="659"/>
      <c r="O52" s="657"/>
    </row>
    <row r="53" spans="1:15" ht="14.25">
      <c r="A53" s="645"/>
      <c r="B53" s="589"/>
      <c r="C53" s="590"/>
      <c r="D53" s="588"/>
      <c r="E53" s="590"/>
      <c r="F53" s="588"/>
      <c r="G53" s="590"/>
      <c r="H53" s="646"/>
      <c r="I53" s="590"/>
      <c r="J53" s="593"/>
      <c r="K53" s="594"/>
      <c r="L53" s="674">
        <v>0</v>
      </c>
      <c r="M53" s="588"/>
      <c r="N53" s="630"/>
      <c r="O53" s="653"/>
    </row>
    <row r="54" spans="1:15" ht="14.25">
      <c r="A54" s="649"/>
      <c r="B54" s="600"/>
      <c r="C54" s="585"/>
      <c r="D54" s="584"/>
      <c r="E54" s="585"/>
      <c r="F54" s="584"/>
      <c r="G54" s="585"/>
      <c r="H54" s="650"/>
      <c r="I54" s="585"/>
      <c r="J54" s="603"/>
      <c r="K54" s="604"/>
      <c r="L54" s="658">
        <v>0</v>
      </c>
      <c r="M54" s="584"/>
      <c r="N54" s="659"/>
      <c r="O54" s="657"/>
    </row>
    <row r="55" spans="1:15" ht="14.25">
      <c r="A55" s="645"/>
      <c r="B55" s="589"/>
      <c r="C55" s="590"/>
      <c r="D55" s="588"/>
      <c r="E55" s="590"/>
      <c r="F55" s="588"/>
      <c r="G55" s="590"/>
      <c r="H55" s="646"/>
      <c r="I55" s="590"/>
      <c r="J55" s="593"/>
      <c r="K55" s="594"/>
      <c r="L55" s="674">
        <v>0</v>
      </c>
      <c r="M55" s="588"/>
      <c r="N55" s="630"/>
      <c r="O55" s="653"/>
    </row>
    <row r="56" spans="1:15" ht="14.25">
      <c r="A56" s="649"/>
      <c r="B56" s="600"/>
      <c r="C56" s="585"/>
      <c r="D56" s="584"/>
      <c r="E56" s="585"/>
      <c r="F56" s="584"/>
      <c r="G56" s="585"/>
      <c r="H56" s="650"/>
      <c r="I56" s="585"/>
      <c r="J56" s="603"/>
      <c r="K56" s="604"/>
      <c r="L56" s="658">
        <v>0</v>
      </c>
      <c r="M56" s="584"/>
      <c r="N56" s="659"/>
      <c r="O56" s="657"/>
    </row>
    <row r="57" spans="1:15" ht="14.25">
      <c r="A57" s="645"/>
      <c r="B57" s="589"/>
      <c r="C57" s="590"/>
      <c r="D57" s="588"/>
      <c r="E57" s="590"/>
      <c r="F57" s="588"/>
      <c r="G57" s="590"/>
      <c r="H57" s="646"/>
      <c r="I57" s="590"/>
      <c r="J57" s="593"/>
      <c r="K57" s="594"/>
      <c r="L57" s="674">
        <v>0</v>
      </c>
      <c r="M57" s="588"/>
      <c r="N57" s="630"/>
      <c r="O57" s="653"/>
    </row>
    <row r="58" spans="1:15" ht="14.25">
      <c r="A58" s="649"/>
      <c r="B58" s="600"/>
      <c r="C58" s="585"/>
      <c r="D58" s="584"/>
      <c r="E58" s="585"/>
      <c r="F58" s="584"/>
      <c r="G58" s="585"/>
      <c r="H58" s="650"/>
      <c r="I58" s="585"/>
      <c r="J58" s="603"/>
      <c r="K58" s="604"/>
      <c r="L58" s="658">
        <v>0</v>
      </c>
      <c r="M58" s="584"/>
      <c r="N58" s="659"/>
      <c r="O58" s="657"/>
    </row>
    <row r="59" spans="1:15" ht="14.25">
      <c r="A59" s="645"/>
      <c r="B59" s="589"/>
      <c r="C59" s="590"/>
      <c r="D59" s="588"/>
      <c r="E59" s="590"/>
      <c r="F59" s="588"/>
      <c r="G59" s="590"/>
      <c r="H59" s="646"/>
      <c r="I59" s="590"/>
      <c r="J59" s="593"/>
      <c r="K59" s="594"/>
      <c r="L59" s="674">
        <v>0</v>
      </c>
      <c r="M59" s="588"/>
      <c r="N59" s="630"/>
      <c r="O59" s="653"/>
    </row>
    <row r="60" spans="1:15" ht="14.25">
      <c r="A60" s="649"/>
      <c r="B60" s="600"/>
      <c r="C60" s="585"/>
      <c r="D60" s="584"/>
      <c r="E60" s="585"/>
      <c r="F60" s="584"/>
      <c r="G60" s="585"/>
      <c r="H60" s="650"/>
      <c r="I60" s="585"/>
      <c r="J60" s="603"/>
      <c r="K60" s="604"/>
      <c r="L60" s="658">
        <v>0</v>
      </c>
      <c r="M60" s="584"/>
      <c r="N60" s="659"/>
      <c r="O60" s="657"/>
    </row>
    <row r="61" spans="1:15" ht="14.25">
      <c r="A61" s="645"/>
      <c r="B61" s="589"/>
      <c r="C61" s="590"/>
      <c r="D61" s="588"/>
      <c r="E61" s="590"/>
      <c r="F61" s="588"/>
      <c r="G61" s="590"/>
      <c r="H61" s="646"/>
      <c r="I61" s="590"/>
      <c r="J61" s="593"/>
      <c r="K61" s="594"/>
      <c r="L61" s="674">
        <v>0</v>
      </c>
      <c r="M61" s="588"/>
      <c r="N61" s="630"/>
      <c r="O61" s="653"/>
    </row>
    <row r="62" spans="1:15" ht="14.25">
      <c r="A62" s="649"/>
      <c r="B62" s="600"/>
      <c r="C62" s="585"/>
      <c r="D62" s="584"/>
      <c r="E62" s="585"/>
      <c r="F62" s="584"/>
      <c r="G62" s="585"/>
      <c r="H62" s="650"/>
      <c r="I62" s="585"/>
      <c r="J62" s="603"/>
      <c r="K62" s="604"/>
      <c r="L62" s="658">
        <v>0</v>
      </c>
      <c r="M62" s="584"/>
      <c r="N62" s="659"/>
      <c r="O62" s="657"/>
    </row>
    <row r="63" spans="1:15" ht="14.25">
      <c r="A63" s="645"/>
      <c r="B63" s="589"/>
      <c r="C63" s="590"/>
      <c r="D63" s="588"/>
      <c r="E63" s="590"/>
      <c r="F63" s="588"/>
      <c r="G63" s="590"/>
      <c r="H63" s="646"/>
      <c r="I63" s="590"/>
      <c r="J63" s="593"/>
      <c r="K63" s="594"/>
      <c r="L63" s="674">
        <v>0</v>
      </c>
      <c r="M63" s="588"/>
      <c r="N63" s="630"/>
      <c r="O63" s="653"/>
    </row>
    <row r="64" spans="1:15" ht="14.25">
      <c r="A64" s="649"/>
      <c r="B64" s="600"/>
      <c r="C64" s="585"/>
      <c r="D64" s="584"/>
      <c r="E64" s="585"/>
      <c r="F64" s="584"/>
      <c r="G64" s="585"/>
      <c r="H64" s="650"/>
      <c r="I64" s="585"/>
      <c r="J64" s="603"/>
      <c r="K64" s="604"/>
      <c r="L64" s="658">
        <v>0</v>
      </c>
      <c r="M64" s="584"/>
      <c r="N64" s="659"/>
      <c r="O64" s="657"/>
    </row>
    <row r="65" spans="1:15" ht="14.25">
      <c r="A65" s="645"/>
      <c r="B65" s="589"/>
      <c r="C65" s="590"/>
      <c r="D65" s="588"/>
      <c r="E65" s="590"/>
      <c r="F65" s="588"/>
      <c r="G65" s="590"/>
      <c r="H65" s="646"/>
      <c r="I65" s="590"/>
      <c r="J65" s="593"/>
      <c r="K65" s="594"/>
      <c r="L65" s="674">
        <v>0</v>
      </c>
      <c r="M65" s="588"/>
      <c r="N65" s="630"/>
      <c r="O65" s="653"/>
    </row>
    <row r="66" spans="1:15" ht="14.25">
      <c r="A66" s="649"/>
      <c r="B66" s="600"/>
      <c r="C66" s="585"/>
      <c r="D66" s="584"/>
      <c r="E66" s="585"/>
      <c r="F66" s="584"/>
      <c r="G66" s="585"/>
      <c r="H66" s="650"/>
      <c r="I66" s="585"/>
      <c r="J66" s="603"/>
      <c r="K66" s="604"/>
      <c r="L66" s="658">
        <v>0</v>
      </c>
      <c r="M66" s="584"/>
      <c r="N66" s="659"/>
      <c r="O66" s="657"/>
    </row>
    <row r="67" spans="1:15" ht="14.25">
      <c r="A67" s="645"/>
      <c r="B67" s="589"/>
      <c r="C67" s="590"/>
      <c r="D67" s="588"/>
      <c r="E67" s="590"/>
      <c r="F67" s="588"/>
      <c r="G67" s="590"/>
      <c r="H67" s="646"/>
      <c r="I67" s="590"/>
      <c r="J67" s="593"/>
      <c r="K67" s="594"/>
      <c r="L67" s="674">
        <v>0</v>
      </c>
      <c r="M67" s="588"/>
      <c r="N67" s="630"/>
      <c r="O67" s="653"/>
    </row>
    <row r="68" spans="1:15" ht="14.25">
      <c r="A68" s="649"/>
      <c r="B68" s="660" t="s">
        <v>27</v>
      </c>
      <c r="C68" s="585"/>
      <c r="D68" s="584"/>
      <c r="E68" s="585"/>
      <c r="F68" s="584"/>
      <c r="G68" s="585"/>
      <c r="H68" s="650"/>
      <c r="I68" s="585"/>
      <c r="J68" s="603"/>
      <c r="K68" s="604"/>
      <c r="L68" s="658">
        <v>0</v>
      </c>
      <c r="M68" s="584"/>
      <c r="N68" s="679" t="s">
        <v>891</v>
      </c>
      <c r="O68" s="657"/>
    </row>
    <row r="69" spans="1:15" ht="14.25">
      <c r="A69" s="645"/>
      <c r="B69" s="589"/>
      <c r="C69" s="590"/>
      <c r="D69" s="588"/>
      <c r="E69" s="590"/>
      <c r="F69" s="588"/>
      <c r="G69" s="590"/>
      <c r="H69" s="646"/>
      <c r="I69" s="590"/>
      <c r="J69" s="593"/>
      <c r="K69" s="594"/>
      <c r="L69" s="594">
        <v>0</v>
      </c>
      <c r="M69" s="588"/>
      <c r="N69" s="630"/>
      <c r="O69" s="653"/>
    </row>
    <row r="70" spans="1:15" ht="15" thickBot="1">
      <c r="A70" s="661"/>
      <c r="B70" s="662" t="s">
        <v>896</v>
      </c>
      <c r="C70" s="612"/>
      <c r="D70" s="610"/>
      <c r="E70" s="612"/>
      <c r="F70" s="610"/>
      <c r="G70" s="612"/>
      <c r="H70" s="663"/>
      <c r="I70" s="612"/>
      <c r="J70" s="615"/>
      <c r="K70" s="664"/>
      <c r="L70" s="616">
        <v>0</v>
      </c>
      <c r="M70" s="610"/>
      <c r="N70" s="665"/>
      <c r="O70" s="666"/>
    </row>
    <row r="71" spans="1:15" ht="21.75" customHeight="1" thickBot="1">
      <c r="A71" s="625"/>
      <c r="B71" s="626" t="s">
        <v>900</v>
      </c>
      <c r="C71" s="612"/>
      <c r="D71" s="845" t="s">
        <v>901</v>
      </c>
      <c r="E71" s="846"/>
      <c r="F71" s="612"/>
      <c r="G71" s="612"/>
      <c r="H71" s="685" t="s">
        <v>71</v>
      </c>
      <c r="I71" s="681"/>
      <c r="J71" s="681"/>
      <c r="K71" s="612" t="s">
        <v>891</v>
      </c>
      <c r="L71" s="629"/>
      <c r="M71" s="590"/>
      <c r="N71" s="630"/>
      <c r="O71" s="631" t="s">
        <v>3</v>
      </c>
    </row>
    <row r="72" spans="1:15" ht="21" thickBot="1">
      <c r="A72" s="580"/>
      <c r="H72" s="673"/>
      <c r="N72" s="633"/>
      <c r="O72" s="634" t="s">
        <v>3</v>
      </c>
    </row>
    <row r="73" spans="1:15" ht="33">
      <c r="A73" s="635"/>
      <c r="B73" s="636" t="s">
        <v>784</v>
      </c>
      <c r="C73" s="637"/>
      <c r="D73" s="638" t="s">
        <v>841</v>
      </c>
      <c r="E73" s="639"/>
      <c r="F73" s="638" t="s">
        <v>842</v>
      </c>
      <c r="G73" s="639"/>
      <c r="H73" s="640" t="s">
        <v>843</v>
      </c>
      <c r="I73" s="639"/>
      <c r="J73" s="641" t="s">
        <v>22</v>
      </c>
      <c r="K73" s="642" t="s">
        <v>24</v>
      </c>
      <c r="L73" s="642" t="s">
        <v>25</v>
      </c>
      <c r="M73" s="638" t="s">
        <v>844</v>
      </c>
      <c r="N73" s="643"/>
      <c r="O73" s="644"/>
    </row>
    <row r="74" spans="1:16" ht="14.25">
      <c r="A74" s="645"/>
      <c r="B74" s="589"/>
      <c r="C74" s="590"/>
      <c r="D74" s="588"/>
      <c r="E74" s="590">
        <v>0</v>
      </c>
      <c r="F74" s="588"/>
      <c r="G74" s="590"/>
      <c r="H74" s="646"/>
      <c r="I74" s="590"/>
      <c r="J74" s="593"/>
      <c r="K74" s="594" t="s">
        <v>3</v>
      </c>
      <c r="L74" s="674">
        <v>0</v>
      </c>
      <c r="M74" s="588"/>
      <c r="N74" s="647" t="s">
        <v>3</v>
      </c>
      <c r="O74" s="653"/>
      <c r="P74" s="675"/>
    </row>
    <row r="75" spans="1:16" ht="14.25">
      <c r="A75" s="649"/>
      <c r="B75" s="600" t="s">
        <v>893</v>
      </c>
      <c r="C75" s="585"/>
      <c r="D75" s="584"/>
      <c r="E75" s="585">
        <v>0</v>
      </c>
      <c r="F75" s="584"/>
      <c r="G75" s="585"/>
      <c r="H75" s="650"/>
      <c r="I75" s="585"/>
      <c r="J75" s="603" t="s">
        <v>846</v>
      </c>
      <c r="K75" s="604" t="s">
        <v>3</v>
      </c>
      <c r="L75" s="658">
        <v>0</v>
      </c>
      <c r="M75" s="584"/>
      <c r="N75" s="651" t="s">
        <v>3</v>
      </c>
      <c r="O75" s="657"/>
      <c r="P75" s="675"/>
    </row>
    <row r="76" spans="1:16" ht="14.25">
      <c r="A76" s="645"/>
      <c r="B76" s="589"/>
      <c r="C76" s="590"/>
      <c r="D76" s="588"/>
      <c r="E76" s="590">
        <v>0</v>
      </c>
      <c r="F76" s="588"/>
      <c r="G76" s="590"/>
      <c r="H76" s="646"/>
      <c r="I76" s="590"/>
      <c r="J76" s="593"/>
      <c r="K76" s="594" t="s">
        <v>3</v>
      </c>
      <c r="L76" s="674">
        <v>0</v>
      </c>
      <c r="M76" s="588"/>
      <c r="N76" s="647" t="s">
        <v>3</v>
      </c>
      <c r="O76" s="653"/>
      <c r="P76" s="675"/>
    </row>
    <row r="77" spans="1:16" ht="14.25">
      <c r="A77" s="649"/>
      <c r="B77" s="600" t="s">
        <v>894</v>
      </c>
      <c r="C77" s="585"/>
      <c r="D77" s="584"/>
      <c r="E77" s="585">
        <v>0</v>
      </c>
      <c r="F77" s="584"/>
      <c r="G77" s="585"/>
      <c r="H77" s="650"/>
      <c r="I77" s="585"/>
      <c r="J77" s="603" t="s">
        <v>846</v>
      </c>
      <c r="K77" s="604" t="s">
        <v>3</v>
      </c>
      <c r="L77" s="658">
        <v>0</v>
      </c>
      <c r="M77" s="584"/>
      <c r="N77" s="651" t="s">
        <v>3</v>
      </c>
      <c r="O77" s="657"/>
      <c r="P77" s="675"/>
    </row>
    <row r="78" spans="1:15" ht="14.25">
      <c r="A78" s="645"/>
      <c r="B78" s="589"/>
      <c r="C78" s="590"/>
      <c r="D78" s="588"/>
      <c r="E78" s="590" t="s">
        <v>791</v>
      </c>
      <c r="F78" s="588"/>
      <c r="G78" s="590"/>
      <c r="H78" s="646"/>
      <c r="I78" s="590"/>
      <c r="J78" s="593"/>
      <c r="K78" s="594" t="s">
        <v>3</v>
      </c>
      <c r="L78" s="674">
        <v>0</v>
      </c>
      <c r="M78" s="588"/>
      <c r="N78" s="647" t="s">
        <v>3</v>
      </c>
      <c r="O78" s="653"/>
    </row>
    <row r="79" spans="1:15" ht="14.25">
      <c r="A79" s="649"/>
      <c r="B79" s="600" t="s">
        <v>792</v>
      </c>
      <c r="C79" s="585"/>
      <c r="D79" s="584"/>
      <c r="E79" s="686" t="s">
        <v>793</v>
      </c>
      <c r="F79" s="683"/>
      <c r="G79" s="684"/>
      <c r="H79" s="650"/>
      <c r="I79" s="585"/>
      <c r="J79" s="603" t="s">
        <v>790</v>
      </c>
      <c r="K79" s="604" t="s">
        <v>3</v>
      </c>
      <c r="L79" s="658">
        <v>0</v>
      </c>
      <c r="M79" s="584"/>
      <c r="N79" s="651" t="s">
        <v>895</v>
      </c>
      <c r="O79" s="657"/>
    </row>
    <row r="80" spans="1:15" ht="14.25">
      <c r="A80" s="645"/>
      <c r="B80" s="589"/>
      <c r="C80" s="590"/>
      <c r="D80" s="588"/>
      <c r="E80" s="590" t="s">
        <v>48</v>
      </c>
      <c r="F80" s="588"/>
      <c r="G80" s="590"/>
      <c r="H80" s="646"/>
      <c r="I80" s="590"/>
      <c r="J80" s="593"/>
      <c r="K80" s="594" t="s">
        <v>3</v>
      </c>
      <c r="L80" s="674">
        <v>0</v>
      </c>
      <c r="M80" s="588"/>
      <c r="N80" s="647" t="s">
        <v>3</v>
      </c>
      <c r="O80" s="653"/>
    </row>
    <row r="81" spans="1:15" ht="14.25">
      <c r="A81" s="649"/>
      <c r="B81" s="600" t="s">
        <v>801</v>
      </c>
      <c r="C81" s="585"/>
      <c r="D81" s="584"/>
      <c r="E81" s="585" t="s">
        <v>802</v>
      </c>
      <c r="F81" s="584"/>
      <c r="G81" s="585"/>
      <c r="H81" s="650"/>
      <c r="I81" s="585"/>
      <c r="J81" s="603" t="s">
        <v>8</v>
      </c>
      <c r="K81" s="604" t="s">
        <v>3</v>
      </c>
      <c r="L81" s="658">
        <v>0</v>
      </c>
      <c r="M81" s="584"/>
      <c r="N81" s="651" t="s">
        <v>899</v>
      </c>
      <c r="O81" s="657"/>
    </row>
    <row r="82" spans="1:15" ht="14.25">
      <c r="A82" s="645"/>
      <c r="B82" s="589"/>
      <c r="C82" s="590"/>
      <c r="D82" s="588"/>
      <c r="E82" s="590">
        <v>0</v>
      </c>
      <c r="F82" s="588"/>
      <c r="G82" s="590"/>
      <c r="H82" s="646"/>
      <c r="I82" s="590"/>
      <c r="J82" s="593"/>
      <c r="K82" s="594" t="s">
        <v>3</v>
      </c>
      <c r="L82" s="674">
        <v>0</v>
      </c>
      <c r="M82" s="588"/>
      <c r="N82" s="687" t="s">
        <v>3</v>
      </c>
      <c r="O82" s="648"/>
    </row>
    <row r="83" spans="1:15" ht="14.25">
      <c r="A83" s="649"/>
      <c r="B83" s="600" t="s">
        <v>902</v>
      </c>
      <c r="C83" s="585"/>
      <c r="D83" s="584"/>
      <c r="E83" s="585">
        <v>0</v>
      </c>
      <c r="F83" s="584"/>
      <c r="G83" s="585"/>
      <c r="H83" s="650">
        <v>126</v>
      </c>
      <c r="I83" s="585"/>
      <c r="J83" s="603" t="s">
        <v>69</v>
      </c>
      <c r="K83" s="604" t="s">
        <v>3</v>
      </c>
      <c r="L83" s="658">
        <v>0</v>
      </c>
      <c r="M83" s="584"/>
      <c r="N83" s="651" t="s">
        <v>3</v>
      </c>
      <c r="O83" s="657"/>
    </row>
    <row r="84" spans="1:15" ht="14.25">
      <c r="A84" s="645"/>
      <c r="B84" s="589"/>
      <c r="C84" s="590"/>
      <c r="D84" s="588"/>
      <c r="E84" s="590"/>
      <c r="F84" s="588"/>
      <c r="G84" s="590"/>
      <c r="H84" s="646"/>
      <c r="I84" s="590"/>
      <c r="J84" s="593"/>
      <c r="K84" s="594"/>
      <c r="L84" s="674">
        <v>0</v>
      </c>
      <c r="M84" s="588"/>
      <c r="N84" s="630"/>
      <c r="O84" s="653"/>
    </row>
    <row r="85" spans="1:15" ht="14.25">
      <c r="A85" s="649"/>
      <c r="B85" s="600" t="s">
        <v>852</v>
      </c>
      <c r="C85" s="585"/>
      <c r="D85" s="584"/>
      <c r="E85" s="585"/>
      <c r="F85" s="584"/>
      <c r="G85" s="585"/>
      <c r="H85" s="650">
        <v>1</v>
      </c>
      <c r="I85" s="585"/>
      <c r="J85" s="603" t="s">
        <v>170</v>
      </c>
      <c r="K85" s="604"/>
      <c r="L85" s="658">
        <v>0</v>
      </c>
      <c r="M85" s="584"/>
      <c r="N85" s="659"/>
      <c r="O85" s="657"/>
    </row>
    <row r="86" spans="1:15" ht="14.25">
      <c r="A86" s="645"/>
      <c r="B86" s="589"/>
      <c r="C86" s="590"/>
      <c r="D86" s="588"/>
      <c r="E86" s="590"/>
      <c r="F86" s="588"/>
      <c r="G86" s="590"/>
      <c r="H86" s="646"/>
      <c r="I86" s="590"/>
      <c r="J86" s="593"/>
      <c r="K86" s="594"/>
      <c r="L86" s="674">
        <v>0</v>
      </c>
      <c r="M86" s="588"/>
      <c r="N86" s="630"/>
      <c r="O86" s="653"/>
    </row>
    <row r="87" spans="1:15" ht="14.25">
      <c r="A87" s="649"/>
      <c r="B87" s="600"/>
      <c r="C87" s="585"/>
      <c r="D87" s="584"/>
      <c r="E87" s="585"/>
      <c r="F87" s="584"/>
      <c r="G87" s="585"/>
      <c r="H87" s="650"/>
      <c r="I87" s="585"/>
      <c r="J87" s="603"/>
      <c r="K87" s="604"/>
      <c r="L87" s="658">
        <v>0</v>
      </c>
      <c r="M87" s="584"/>
      <c r="N87" s="659"/>
      <c r="O87" s="657"/>
    </row>
    <row r="88" spans="1:15" ht="14.25">
      <c r="A88" s="645"/>
      <c r="B88" s="589"/>
      <c r="C88" s="590"/>
      <c r="D88" s="588"/>
      <c r="E88" s="590"/>
      <c r="F88" s="588"/>
      <c r="G88" s="590"/>
      <c r="H88" s="646"/>
      <c r="I88" s="590"/>
      <c r="J88" s="593"/>
      <c r="K88" s="594"/>
      <c r="L88" s="674">
        <v>0</v>
      </c>
      <c r="M88" s="588"/>
      <c r="N88" s="630"/>
      <c r="O88" s="653"/>
    </row>
    <row r="89" spans="1:15" ht="14.25">
      <c r="A89" s="649"/>
      <c r="B89" s="600"/>
      <c r="C89" s="585"/>
      <c r="D89" s="584"/>
      <c r="E89" s="585"/>
      <c r="F89" s="584"/>
      <c r="G89" s="585"/>
      <c r="H89" s="650"/>
      <c r="I89" s="585"/>
      <c r="J89" s="603"/>
      <c r="K89" s="604"/>
      <c r="L89" s="658">
        <v>0</v>
      </c>
      <c r="M89" s="584"/>
      <c r="N89" s="659"/>
      <c r="O89" s="657"/>
    </row>
    <row r="90" spans="1:15" ht="14.25">
      <c r="A90" s="645"/>
      <c r="B90" s="589"/>
      <c r="C90" s="590"/>
      <c r="D90" s="588"/>
      <c r="E90" s="590"/>
      <c r="F90" s="588"/>
      <c r="G90" s="590"/>
      <c r="H90" s="646"/>
      <c r="I90" s="590"/>
      <c r="J90" s="593"/>
      <c r="K90" s="594"/>
      <c r="L90" s="674">
        <v>0</v>
      </c>
      <c r="M90" s="588"/>
      <c r="N90" s="630"/>
      <c r="O90" s="653"/>
    </row>
    <row r="91" spans="1:15" ht="14.25">
      <c r="A91" s="649"/>
      <c r="B91" s="600"/>
      <c r="C91" s="585"/>
      <c r="D91" s="584"/>
      <c r="E91" s="585"/>
      <c r="F91" s="584"/>
      <c r="G91" s="585"/>
      <c r="H91" s="650"/>
      <c r="I91" s="585"/>
      <c r="J91" s="603"/>
      <c r="K91" s="604"/>
      <c r="L91" s="658">
        <v>0</v>
      </c>
      <c r="M91" s="584"/>
      <c r="N91" s="659"/>
      <c r="O91" s="657"/>
    </row>
    <row r="92" spans="1:15" ht="14.25">
      <c r="A92" s="645"/>
      <c r="B92" s="589"/>
      <c r="C92" s="590"/>
      <c r="D92" s="588"/>
      <c r="E92" s="590"/>
      <c r="F92" s="588"/>
      <c r="G92" s="590"/>
      <c r="H92" s="646"/>
      <c r="I92" s="590"/>
      <c r="J92" s="593"/>
      <c r="K92" s="594"/>
      <c r="L92" s="674">
        <v>0</v>
      </c>
      <c r="M92" s="588"/>
      <c r="N92" s="630"/>
      <c r="O92" s="653"/>
    </row>
    <row r="93" spans="1:15" ht="14.25">
      <c r="A93" s="649"/>
      <c r="B93" s="600"/>
      <c r="C93" s="585"/>
      <c r="D93" s="584"/>
      <c r="E93" s="585"/>
      <c r="F93" s="584"/>
      <c r="G93" s="585"/>
      <c r="H93" s="650"/>
      <c r="I93" s="585"/>
      <c r="J93" s="603"/>
      <c r="K93" s="604"/>
      <c r="L93" s="658">
        <v>0</v>
      </c>
      <c r="M93" s="584"/>
      <c r="N93" s="659"/>
      <c r="O93" s="657"/>
    </row>
    <row r="94" spans="1:15" ht="14.25">
      <c r="A94" s="645"/>
      <c r="B94" s="589"/>
      <c r="C94" s="590"/>
      <c r="D94" s="588"/>
      <c r="E94" s="590"/>
      <c r="F94" s="588"/>
      <c r="G94" s="590"/>
      <c r="H94" s="646"/>
      <c r="I94" s="590"/>
      <c r="J94" s="593"/>
      <c r="K94" s="594"/>
      <c r="L94" s="674">
        <v>0</v>
      </c>
      <c r="M94" s="588"/>
      <c r="N94" s="630"/>
      <c r="O94" s="653"/>
    </row>
    <row r="95" spans="1:15" ht="14.25">
      <c r="A95" s="649"/>
      <c r="B95" s="600"/>
      <c r="C95" s="585"/>
      <c r="D95" s="584"/>
      <c r="E95" s="585"/>
      <c r="F95" s="584"/>
      <c r="G95" s="585"/>
      <c r="H95" s="650"/>
      <c r="I95" s="585"/>
      <c r="J95" s="603"/>
      <c r="K95" s="604"/>
      <c r="L95" s="658">
        <v>0</v>
      </c>
      <c r="M95" s="584"/>
      <c r="N95" s="659"/>
      <c r="O95" s="657"/>
    </row>
    <row r="96" spans="1:15" ht="14.25">
      <c r="A96" s="645"/>
      <c r="B96" s="589"/>
      <c r="C96" s="590"/>
      <c r="D96" s="588"/>
      <c r="E96" s="590"/>
      <c r="F96" s="588"/>
      <c r="G96" s="590"/>
      <c r="H96" s="646"/>
      <c r="I96" s="590"/>
      <c r="J96" s="593"/>
      <c r="K96" s="594"/>
      <c r="L96" s="674">
        <v>0</v>
      </c>
      <c r="M96" s="588"/>
      <c r="N96" s="630"/>
      <c r="O96" s="653"/>
    </row>
    <row r="97" spans="1:15" ht="14.25">
      <c r="A97" s="649"/>
      <c r="B97" s="600"/>
      <c r="C97" s="585"/>
      <c r="D97" s="584"/>
      <c r="E97" s="585"/>
      <c r="F97" s="584"/>
      <c r="G97" s="585"/>
      <c r="H97" s="650"/>
      <c r="I97" s="585"/>
      <c r="J97" s="603"/>
      <c r="K97" s="604"/>
      <c r="L97" s="658">
        <v>0</v>
      </c>
      <c r="M97" s="584"/>
      <c r="N97" s="659"/>
      <c r="O97" s="657"/>
    </row>
    <row r="98" spans="1:15" ht="14.25">
      <c r="A98" s="645"/>
      <c r="B98" s="589"/>
      <c r="C98" s="590"/>
      <c r="D98" s="588"/>
      <c r="E98" s="590"/>
      <c r="F98" s="588"/>
      <c r="G98" s="590"/>
      <c r="H98" s="646"/>
      <c r="I98" s="590"/>
      <c r="J98" s="593"/>
      <c r="K98" s="594"/>
      <c r="L98" s="674">
        <v>0</v>
      </c>
      <c r="M98" s="588"/>
      <c r="N98" s="630"/>
      <c r="O98" s="653"/>
    </row>
    <row r="99" spans="1:15" ht="14.25">
      <c r="A99" s="649"/>
      <c r="B99" s="600"/>
      <c r="C99" s="585"/>
      <c r="D99" s="584"/>
      <c r="E99" s="585"/>
      <c r="F99" s="584"/>
      <c r="G99" s="585"/>
      <c r="H99" s="650"/>
      <c r="I99" s="585"/>
      <c r="J99" s="603"/>
      <c r="K99" s="604"/>
      <c r="L99" s="658">
        <v>0</v>
      </c>
      <c r="M99" s="584"/>
      <c r="N99" s="659"/>
      <c r="O99" s="657"/>
    </row>
    <row r="100" spans="1:15" ht="14.25">
      <c r="A100" s="645"/>
      <c r="B100" s="589"/>
      <c r="C100" s="590"/>
      <c r="D100" s="588"/>
      <c r="E100" s="590"/>
      <c r="F100" s="588"/>
      <c r="G100" s="590"/>
      <c r="H100" s="646"/>
      <c r="I100" s="590"/>
      <c r="J100" s="593"/>
      <c r="K100" s="594"/>
      <c r="L100" s="674">
        <v>0</v>
      </c>
      <c r="M100" s="588"/>
      <c r="N100" s="630"/>
      <c r="O100" s="653"/>
    </row>
    <row r="101" spans="1:15" ht="14.25">
      <c r="A101" s="649"/>
      <c r="B101" s="600"/>
      <c r="C101" s="585"/>
      <c r="D101" s="584"/>
      <c r="E101" s="585"/>
      <c r="F101" s="584"/>
      <c r="G101" s="585"/>
      <c r="H101" s="650"/>
      <c r="I101" s="585"/>
      <c r="J101" s="603"/>
      <c r="K101" s="604"/>
      <c r="L101" s="658">
        <v>0</v>
      </c>
      <c r="M101" s="584"/>
      <c r="N101" s="659"/>
      <c r="O101" s="657"/>
    </row>
    <row r="102" spans="1:15" ht="14.25">
      <c r="A102" s="645"/>
      <c r="B102" s="589"/>
      <c r="C102" s="590"/>
      <c r="D102" s="588"/>
      <c r="E102" s="590"/>
      <c r="F102" s="588"/>
      <c r="G102" s="590"/>
      <c r="H102" s="646"/>
      <c r="I102" s="590"/>
      <c r="J102" s="593"/>
      <c r="K102" s="594"/>
      <c r="L102" s="674">
        <v>0</v>
      </c>
      <c r="M102" s="588"/>
      <c r="N102" s="630"/>
      <c r="O102" s="653"/>
    </row>
    <row r="103" spans="1:15" ht="14.25">
      <c r="A103" s="649"/>
      <c r="B103" s="660" t="s">
        <v>27</v>
      </c>
      <c r="C103" s="585"/>
      <c r="D103" s="584"/>
      <c r="E103" s="585"/>
      <c r="F103" s="584"/>
      <c r="G103" s="585"/>
      <c r="H103" s="650"/>
      <c r="I103" s="585"/>
      <c r="J103" s="603"/>
      <c r="K103" s="604"/>
      <c r="L103" s="658">
        <v>0</v>
      </c>
      <c r="M103" s="584"/>
      <c r="N103" s="679" t="s">
        <v>891</v>
      </c>
      <c r="O103" s="657"/>
    </row>
    <row r="104" spans="1:15" ht="14.25">
      <c r="A104" s="645"/>
      <c r="B104" s="589"/>
      <c r="C104" s="590"/>
      <c r="D104" s="588"/>
      <c r="E104" s="590"/>
      <c r="F104" s="588"/>
      <c r="G104" s="590"/>
      <c r="H104" s="646"/>
      <c r="I104" s="590"/>
      <c r="J104" s="593"/>
      <c r="K104" s="594"/>
      <c r="L104" s="594">
        <v>0</v>
      </c>
      <c r="M104" s="588"/>
      <c r="N104" s="630"/>
      <c r="O104" s="653"/>
    </row>
    <row r="105" spans="1:15" ht="15" thickBot="1">
      <c r="A105" s="661"/>
      <c r="B105" s="662" t="s">
        <v>896</v>
      </c>
      <c r="C105" s="612"/>
      <c r="D105" s="610"/>
      <c r="E105" s="612"/>
      <c r="F105" s="610"/>
      <c r="G105" s="612"/>
      <c r="H105" s="663"/>
      <c r="I105" s="612"/>
      <c r="J105" s="615"/>
      <c r="K105" s="664"/>
      <c r="L105" s="616">
        <v>0</v>
      </c>
      <c r="M105" s="610"/>
      <c r="N105" s="665"/>
      <c r="O105" s="666"/>
    </row>
    <row r="106" spans="1:15" ht="21.75" customHeight="1" thickBot="1">
      <c r="A106" s="625"/>
      <c r="B106" s="626" t="s">
        <v>903</v>
      </c>
      <c r="C106" s="612"/>
      <c r="D106" s="688" t="s">
        <v>904</v>
      </c>
      <c r="E106" s="689"/>
      <c r="F106" s="612"/>
      <c r="G106" s="612"/>
      <c r="H106" s="841" t="s">
        <v>905</v>
      </c>
      <c r="I106" s="844"/>
      <c r="J106" s="844"/>
      <c r="K106" s="612" t="s">
        <v>891</v>
      </c>
      <c r="L106" s="629"/>
      <c r="M106" s="590"/>
      <c r="N106" s="630"/>
      <c r="O106" s="631" t="s">
        <v>3</v>
      </c>
    </row>
    <row r="107" spans="1:15" ht="21" thickBot="1">
      <c r="A107" s="580"/>
      <c r="H107" s="690" t="s">
        <v>71</v>
      </c>
      <c r="N107" s="633"/>
      <c r="O107" s="634" t="s">
        <v>3</v>
      </c>
    </row>
    <row r="108" spans="1:15" ht="33">
      <c r="A108" s="635"/>
      <c r="B108" s="636" t="s">
        <v>784</v>
      </c>
      <c r="C108" s="637"/>
      <c r="D108" s="638" t="s">
        <v>841</v>
      </c>
      <c r="E108" s="639"/>
      <c r="F108" s="638" t="s">
        <v>842</v>
      </c>
      <c r="G108" s="639"/>
      <c r="H108" s="640" t="s">
        <v>843</v>
      </c>
      <c r="I108" s="639"/>
      <c r="J108" s="641" t="s">
        <v>22</v>
      </c>
      <c r="K108" s="642" t="s">
        <v>24</v>
      </c>
      <c r="L108" s="642" t="s">
        <v>25</v>
      </c>
      <c r="M108" s="638" t="s">
        <v>844</v>
      </c>
      <c r="N108" s="643"/>
      <c r="O108" s="644"/>
    </row>
    <row r="109" spans="1:16" ht="14.25">
      <c r="A109" s="645"/>
      <c r="B109" s="589"/>
      <c r="C109" s="590"/>
      <c r="D109" s="588"/>
      <c r="E109" s="590"/>
      <c r="F109" s="588"/>
      <c r="G109" s="590"/>
      <c r="H109" s="646"/>
      <c r="I109" s="590"/>
      <c r="J109" s="593"/>
      <c r="K109" s="594" t="s">
        <v>3</v>
      </c>
      <c r="L109" s="674">
        <v>0</v>
      </c>
      <c r="M109" s="588"/>
      <c r="N109" s="647" t="s">
        <v>3</v>
      </c>
      <c r="O109" s="653"/>
      <c r="P109" s="675"/>
    </row>
    <row r="110" spans="1:16" ht="14.25">
      <c r="A110" s="649"/>
      <c r="B110" s="600" t="s">
        <v>893</v>
      </c>
      <c r="C110" s="585"/>
      <c r="D110" s="584"/>
      <c r="E110" s="585">
        <v>0</v>
      </c>
      <c r="F110" s="584"/>
      <c r="G110" s="585"/>
      <c r="H110" s="650"/>
      <c r="I110" s="585"/>
      <c r="J110" s="603" t="s">
        <v>846</v>
      </c>
      <c r="K110" s="604" t="s">
        <v>3</v>
      </c>
      <c r="L110" s="658">
        <v>0</v>
      </c>
      <c r="M110" s="584"/>
      <c r="N110" s="651" t="s">
        <v>3</v>
      </c>
      <c r="O110" s="657"/>
      <c r="P110" s="675"/>
    </row>
    <row r="111" spans="1:16" ht="14.25">
      <c r="A111" s="645"/>
      <c r="B111" s="589"/>
      <c r="C111" s="590"/>
      <c r="D111" s="588"/>
      <c r="E111" s="590"/>
      <c r="F111" s="588"/>
      <c r="G111" s="590"/>
      <c r="H111" s="646"/>
      <c r="I111" s="590"/>
      <c r="J111" s="593"/>
      <c r="K111" s="594" t="s">
        <v>3</v>
      </c>
      <c r="L111" s="674">
        <v>0</v>
      </c>
      <c r="M111" s="588"/>
      <c r="N111" s="647" t="s">
        <v>3</v>
      </c>
      <c r="O111" s="653"/>
      <c r="P111" s="675"/>
    </row>
    <row r="112" spans="1:16" ht="14.25">
      <c r="A112" s="649"/>
      <c r="B112" s="600" t="s">
        <v>894</v>
      </c>
      <c r="C112" s="585"/>
      <c r="D112" s="584"/>
      <c r="E112" s="585">
        <v>0</v>
      </c>
      <c r="F112" s="584"/>
      <c r="G112" s="585"/>
      <c r="H112" s="650"/>
      <c r="I112" s="585"/>
      <c r="J112" s="603" t="s">
        <v>846</v>
      </c>
      <c r="K112" s="604" t="s">
        <v>3</v>
      </c>
      <c r="L112" s="658">
        <v>0</v>
      </c>
      <c r="M112" s="584"/>
      <c r="N112" s="651" t="s">
        <v>3</v>
      </c>
      <c r="O112" s="657"/>
      <c r="P112" s="675"/>
    </row>
    <row r="113" spans="1:15" ht="14.25">
      <c r="A113" s="645"/>
      <c r="B113" s="589"/>
      <c r="C113" s="590"/>
      <c r="D113" s="588"/>
      <c r="E113" s="590" t="s">
        <v>791</v>
      </c>
      <c r="F113" s="588"/>
      <c r="G113" s="590"/>
      <c r="H113" s="646"/>
      <c r="I113" s="590"/>
      <c r="J113" s="593"/>
      <c r="K113" s="594" t="s">
        <v>3</v>
      </c>
      <c r="L113" s="674">
        <v>0</v>
      </c>
      <c r="M113" s="588"/>
      <c r="N113" s="647" t="s">
        <v>3</v>
      </c>
      <c r="O113" s="653"/>
    </row>
    <row r="114" spans="1:15" ht="14.25">
      <c r="A114" s="649"/>
      <c r="B114" s="600" t="s">
        <v>792</v>
      </c>
      <c r="C114" s="585"/>
      <c r="D114" s="584"/>
      <c r="E114" s="682" t="s">
        <v>793</v>
      </c>
      <c r="F114" s="691"/>
      <c r="G114" s="692"/>
      <c r="H114" s="650"/>
      <c r="I114" s="585"/>
      <c r="J114" s="603" t="s">
        <v>790</v>
      </c>
      <c r="K114" s="604" t="s">
        <v>3</v>
      </c>
      <c r="L114" s="658">
        <v>0</v>
      </c>
      <c r="M114" s="584"/>
      <c r="N114" s="651" t="s">
        <v>895</v>
      </c>
      <c r="O114" s="657"/>
    </row>
    <row r="115" spans="1:15" ht="14.25">
      <c r="A115" s="645"/>
      <c r="B115" s="589"/>
      <c r="C115" s="590"/>
      <c r="D115" s="588"/>
      <c r="E115" s="590" t="s">
        <v>48</v>
      </c>
      <c r="F115" s="588"/>
      <c r="G115" s="590"/>
      <c r="H115" s="646"/>
      <c r="I115" s="590"/>
      <c r="J115" s="593"/>
      <c r="K115" s="594" t="s">
        <v>3</v>
      </c>
      <c r="L115" s="674">
        <v>0</v>
      </c>
      <c r="M115" s="588"/>
      <c r="N115" s="647" t="s">
        <v>3</v>
      </c>
      <c r="O115" s="653"/>
    </row>
    <row r="116" spans="1:15" ht="14.25">
      <c r="A116" s="649"/>
      <c r="B116" s="600" t="s">
        <v>801</v>
      </c>
      <c r="C116" s="585"/>
      <c r="D116" s="584"/>
      <c r="E116" s="585" t="s">
        <v>802</v>
      </c>
      <c r="F116" s="584"/>
      <c r="G116" s="585"/>
      <c r="H116" s="650"/>
      <c r="I116" s="585"/>
      <c r="J116" s="603" t="s">
        <v>8</v>
      </c>
      <c r="K116" s="604" t="s">
        <v>3</v>
      </c>
      <c r="L116" s="658">
        <v>0</v>
      </c>
      <c r="M116" s="584"/>
      <c r="N116" s="651" t="s">
        <v>899</v>
      </c>
      <c r="O116" s="657"/>
    </row>
    <row r="117" spans="1:15" ht="14.25">
      <c r="A117" s="645"/>
      <c r="B117" s="589"/>
      <c r="C117" s="590"/>
      <c r="D117" s="588"/>
      <c r="E117" s="590"/>
      <c r="F117" s="588"/>
      <c r="G117" s="590"/>
      <c r="H117" s="646"/>
      <c r="I117" s="590"/>
      <c r="J117" s="593"/>
      <c r="K117" s="594" t="s">
        <v>3</v>
      </c>
      <c r="L117" s="674">
        <v>0</v>
      </c>
      <c r="M117" s="588"/>
      <c r="N117" s="839" t="s">
        <v>3</v>
      </c>
      <c r="O117" s="840"/>
    </row>
    <row r="118" spans="1:15" ht="14.25">
      <c r="A118" s="649"/>
      <c r="B118" s="600" t="s">
        <v>906</v>
      </c>
      <c r="C118" s="585"/>
      <c r="D118" s="584"/>
      <c r="E118" s="585" t="s">
        <v>907</v>
      </c>
      <c r="F118" s="584"/>
      <c r="G118" s="585">
        <v>0</v>
      </c>
      <c r="H118" s="650">
        <v>120</v>
      </c>
      <c r="I118" s="585"/>
      <c r="J118" s="603" t="s">
        <v>69</v>
      </c>
      <c r="K118" s="604" t="s">
        <v>3</v>
      </c>
      <c r="L118" s="658">
        <v>0</v>
      </c>
      <c r="M118" s="584"/>
      <c r="N118" s="651" t="s">
        <v>3</v>
      </c>
      <c r="O118" s="657"/>
    </row>
    <row r="119" spans="1:15" ht="14.25">
      <c r="A119" s="645"/>
      <c r="B119" s="589"/>
      <c r="C119" s="590"/>
      <c r="D119" s="588"/>
      <c r="E119" s="590"/>
      <c r="F119" s="588"/>
      <c r="G119" s="590"/>
      <c r="H119" s="646"/>
      <c r="I119" s="590"/>
      <c r="J119" s="593"/>
      <c r="K119" s="594"/>
      <c r="L119" s="674">
        <v>0</v>
      </c>
      <c r="M119" s="588"/>
      <c r="N119" s="630"/>
      <c r="O119" s="653"/>
    </row>
    <row r="120" spans="1:15" ht="14.25">
      <c r="A120" s="649"/>
      <c r="B120" s="600" t="s">
        <v>852</v>
      </c>
      <c r="C120" s="585"/>
      <c r="D120" s="584"/>
      <c r="E120" s="585"/>
      <c r="F120" s="584"/>
      <c r="G120" s="585"/>
      <c r="H120" s="650">
        <v>1</v>
      </c>
      <c r="I120" s="585"/>
      <c r="J120" s="603" t="s">
        <v>170</v>
      </c>
      <c r="K120" s="604"/>
      <c r="L120" s="658">
        <v>0</v>
      </c>
      <c r="M120" s="584"/>
      <c r="N120" s="651" t="s">
        <v>3</v>
      </c>
      <c r="O120" s="657"/>
    </row>
    <row r="121" spans="1:15" ht="14.25">
      <c r="A121" s="645"/>
      <c r="B121" s="589"/>
      <c r="C121" s="590"/>
      <c r="D121" s="588"/>
      <c r="E121" s="590"/>
      <c r="F121" s="588"/>
      <c r="G121" s="590"/>
      <c r="H121" s="646"/>
      <c r="I121" s="590"/>
      <c r="J121" s="593"/>
      <c r="K121" s="594"/>
      <c r="L121" s="674">
        <v>0</v>
      </c>
      <c r="M121" s="588"/>
      <c r="N121" s="630"/>
      <c r="O121" s="653"/>
    </row>
    <row r="122" spans="1:15" ht="14.25">
      <c r="A122" s="649"/>
      <c r="B122" s="600"/>
      <c r="C122" s="585"/>
      <c r="D122" s="584"/>
      <c r="E122" s="585"/>
      <c r="F122" s="584"/>
      <c r="G122" s="585"/>
      <c r="H122" s="650"/>
      <c r="I122" s="585"/>
      <c r="J122" s="603"/>
      <c r="K122" s="604"/>
      <c r="L122" s="658">
        <v>0</v>
      </c>
      <c r="M122" s="584"/>
      <c r="N122" s="659"/>
      <c r="O122" s="657"/>
    </row>
    <row r="123" spans="1:15" ht="14.25">
      <c r="A123" s="645"/>
      <c r="B123" s="589"/>
      <c r="C123" s="590"/>
      <c r="D123" s="588"/>
      <c r="E123" s="590"/>
      <c r="F123" s="588"/>
      <c r="G123" s="590"/>
      <c r="H123" s="646"/>
      <c r="I123" s="590"/>
      <c r="J123" s="593"/>
      <c r="K123" s="594"/>
      <c r="L123" s="674">
        <v>0</v>
      </c>
      <c r="M123" s="588"/>
      <c r="N123" s="630"/>
      <c r="O123" s="653"/>
    </row>
    <row r="124" spans="1:15" ht="14.25">
      <c r="A124" s="649"/>
      <c r="B124" s="600"/>
      <c r="C124" s="585"/>
      <c r="D124" s="584"/>
      <c r="E124" s="585"/>
      <c r="F124" s="584"/>
      <c r="G124" s="585"/>
      <c r="H124" s="650"/>
      <c r="I124" s="585"/>
      <c r="J124" s="603"/>
      <c r="K124" s="604"/>
      <c r="L124" s="658">
        <v>0</v>
      </c>
      <c r="M124" s="584"/>
      <c r="N124" s="659"/>
      <c r="O124" s="657"/>
    </row>
    <row r="125" spans="1:15" ht="14.25">
      <c r="A125" s="645"/>
      <c r="B125" s="589"/>
      <c r="C125" s="590"/>
      <c r="D125" s="588"/>
      <c r="E125" s="590"/>
      <c r="F125" s="588"/>
      <c r="G125" s="590"/>
      <c r="H125" s="646"/>
      <c r="I125" s="590"/>
      <c r="J125" s="593"/>
      <c r="K125" s="594"/>
      <c r="L125" s="674">
        <v>0</v>
      </c>
      <c r="M125" s="588"/>
      <c r="N125" s="630"/>
      <c r="O125" s="653"/>
    </row>
    <row r="126" spans="1:15" ht="14.25">
      <c r="A126" s="649"/>
      <c r="B126" s="600"/>
      <c r="C126" s="585"/>
      <c r="D126" s="584"/>
      <c r="E126" s="585"/>
      <c r="F126" s="584"/>
      <c r="G126" s="585"/>
      <c r="H126" s="650"/>
      <c r="I126" s="585"/>
      <c r="J126" s="603"/>
      <c r="K126" s="604"/>
      <c r="L126" s="658">
        <v>0</v>
      </c>
      <c r="M126" s="584"/>
      <c r="N126" s="659"/>
      <c r="O126" s="657"/>
    </row>
    <row r="127" spans="1:15" ht="14.25">
      <c r="A127" s="645"/>
      <c r="B127" s="589"/>
      <c r="C127" s="590"/>
      <c r="D127" s="588"/>
      <c r="E127" s="590"/>
      <c r="F127" s="588"/>
      <c r="G127" s="590"/>
      <c r="H127" s="646"/>
      <c r="I127" s="590"/>
      <c r="J127" s="593"/>
      <c r="K127" s="594"/>
      <c r="L127" s="674">
        <v>0</v>
      </c>
      <c r="M127" s="588"/>
      <c r="N127" s="630"/>
      <c r="O127" s="653"/>
    </row>
    <row r="128" spans="1:15" ht="14.25">
      <c r="A128" s="649"/>
      <c r="B128" s="600"/>
      <c r="C128" s="585"/>
      <c r="D128" s="584"/>
      <c r="E128" s="585"/>
      <c r="F128" s="584"/>
      <c r="G128" s="585"/>
      <c r="H128" s="650"/>
      <c r="I128" s="585"/>
      <c r="J128" s="603"/>
      <c r="K128" s="604"/>
      <c r="L128" s="658">
        <v>0</v>
      </c>
      <c r="M128" s="584"/>
      <c r="N128" s="659"/>
      <c r="O128" s="657"/>
    </row>
    <row r="129" spans="1:15" ht="14.25">
      <c r="A129" s="645"/>
      <c r="B129" s="589"/>
      <c r="C129" s="590"/>
      <c r="D129" s="588"/>
      <c r="E129" s="590"/>
      <c r="F129" s="588"/>
      <c r="G129" s="590"/>
      <c r="H129" s="646"/>
      <c r="I129" s="590"/>
      <c r="J129" s="593"/>
      <c r="K129" s="594"/>
      <c r="L129" s="674">
        <v>0</v>
      </c>
      <c r="M129" s="588"/>
      <c r="N129" s="630"/>
      <c r="O129" s="653"/>
    </row>
    <row r="130" spans="1:15" ht="14.25">
      <c r="A130" s="649"/>
      <c r="B130" s="600"/>
      <c r="C130" s="585"/>
      <c r="D130" s="584"/>
      <c r="E130" s="585"/>
      <c r="F130" s="584"/>
      <c r="G130" s="585"/>
      <c r="H130" s="650"/>
      <c r="I130" s="585"/>
      <c r="J130" s="603"/>
      <c r="K130" s="604"/>
      <c r="L130" s="658">
        <v>0</v>
      </c>
      <c r="M130" s="584"/>
      <c r="N130" s="659"/>
      <c r="O130" s="657"/>
    </row>
    <row r="131" spans="1:15" ht="14.25">
      <c r="A131" s="645"/>
      <c r="B131" s="589"/>
      <c r="C131" s="590"/>
      <c r="D131" s="588"/>
      <c r="E131" s="590"/>
      <c r="F131" s="588"/>
      <c r="G131" s="590"/>
      <c r="H131" s="646"/>
      <c r="I131" s="590"/>
      <c r="J131" s="593"/>
      <c r="K131" s="594"/>
      <c r="L131" s="674">
        <v>0</v>
      </c>
      <c r="M131" s="588"/>
      <c r="N131" s="630"/>
      <c r="O131" s="653"/>
    </row>
    <row r="132" spans="1:15" ht="14.25">
      <c r="A132" s="649"/>
      <c r="B132" s="600"/>
      <c r="C132" s="585"/>
      <c r="D132" s="584"/>
      <c r="E132" s="585"/>
      <c r="F132" s="584"/>
      <c r="G132" s="585"/>
      <c r="H132" s="650"/>
      <c r="I132" s="585"/>
      <c r="J132" s="603"/>
      <c r="K132" s="604"/>
      <c r="L132" s="658">
        <v>0</v>
      </c>
      <c r="M132" s="584"/>
      <c r="N132" s="659"/>
      <c r="O132" s="657"/>
    </row>
    <row r="133" spans="1:15" ht="14.25">
      <c r="A133" s="645"/>
      <c r="B133" s="589"/>
      <c r="C133" s="590"/>
      <c r="D133" s="588"/>
      <c r="E133" s="590"/>
      <c r="F133" s="588"/>
      <c r="G133" s="590"/>
      <c r="H133" s="646"/>
      <c r="I133" s="590"/>
      <c r="J133" s="593"/>
      <c r="K133" s="594"/>
      <c r="L133" s="674">
        <v>0</v>
      </c>
      <c r="M133" s="588"/>
      <c r="N133" s="630"/>
      <c r="O133" s="653"/>
    </row>
    <row r="134" spans="1:15" ht="14.25">
      <c r="A134" s="649"/>
      <c r="B134" s="600"/>
      <c r="C134" s="585"/>
      <c r="D134" s="584"/>
      <c r="E134" s="585"/>
      <c r="F134" s="584"/>
      <c r="G134" s="585"/>
      <c r="H134" s="650"/>
      <c r="I134" s="585"/>
      <c r="J134" s="603"/>
      <c r="K134" s="604"/>
      <c r="L134" s="658">
        <v>0</v>
      </c>
      <c r="M134" s="584"/>
      <c r="N134" s="659"/>
      <c r="O134" s="657"/>
    </row>
    <row r="135" spans="1:15" ht="14.25">
      <c r="A135" s="645"/>
      <c r="B135" s="589"/>
      <c r="C135" s="590"/>
      <c r="D135" s="588"/>
      <c r="E135" s="590"/>
      <c r="F135" s="588"/>
      <c r="G135" s="590"/>
      <c r="H135" s="646"/>
      <c r="I135" s="590"/>
      <c r="J135" s="593"/>
      <c r="K135" s="594"/>
      <c r="L135" s="674">
        <v>0</v>
      </c>
      <c r="M135" s="588"/>
      <c r="N135" s="630"/>
      <c r="O135" s="653"/>
    </row>
    <row r="136" spans="1:15" ht="14.25">
      <c r="A136" s="649"/>
      <c r="B136" s="600"/>
      <c r="C136" s="585"/>
      <c r="D136" s="584"/>
      <c r="E136" s="585"/>
      <c r="F136" s="584"/>
      <c r="G136" s="585"/>
      <c r="H136" s="650"/>
      <c r="I136" s="585"/>
      <c r="J136" s="603"/>
      <c r="K136" s="604"/>
      <c r="L136" s="658">
        <v>0</v>
      </c>
      <c r="M136" s="584"/>
      <c r="N136" s="659"/>
      <c r="O136" s="657"/>
    </row>
    <row r="137" spans="1:15" ht="14.25">
      <c r="A137" s="645"/>
      <c r="B137" s="589"/>
      <c r="C137" s="590"/>
      <c r="D137" s="588"/>
      <c r="E137" s="590"/>
      <c r="F137" s="588"/>
      <c r="G137" s="590"/>
      <c r="H137" s="646"/>
      <c r="I137" s="590"/>
      <c r="J137" s="593"/>
      <c r="K137" s="594"/>
      <c r="L137" s="674">
        <v>0</v>
      </c>
      <c r="M137" s="588"/>
      <c r="N137" s="630"/>
      <c r="O137" s="653"/>
    </row>
    <row r="138" spans="1:15" ht="14.25">
      <c r="A138" s="649"/>
      <c r="B138" s="660" t="s">
        <v>27</v>
      </c>
      <c r="C138" s="585"/>
      <c r="D138" s="584"/>
      <c r="E138" s="585"/>
      <c r="F138" s="584"/>
      <c r="G138" s="585"/>
      <c r="H138" s="650"/>
      <c r="I138" s="585"/>
      <c r="J138" s="603"/>
      <c r="K138" s="604"/>
      <c r="L138" s="658">
        <v>0</v>
      </c>
      <c r="M138" s="584"/>
      <c r="N138" s="679" t="s">
        <v>891</v>
      </c>
      <c r="O138" s="657"/>
    </row>
    <row r="139" spans="1:15" ht="14.25">
      <c r="A139" s="645"/>
      <c r="B139" s="589"/>
      <c r="C139" s="590"/>
      <c r="D139" s="588"/>
      <c r="E139" s="590"/>
      <c r="F139" s="588"/>
      <c r="G139" s="590"/>
      <c r="H139" s="646"/>
      <c r="I139" s="590"/>
      <c r="J139" s="593"/>
      <c r="K139" s="594"/>
      <c r="L139" s="594">
        <v>0</v>
      </c>
      <c r="M139" s="588"/>
      <c r="N139" s="630"/>
      <c r="O139" s="653"/>
    </row>
    <row r="140" spans="1:15" ht="15" thickBot="1">
      <c r="A140" s="661"/>
      <c r="B140" s="662" t="s">
        <v>896</v>
      </c>
      <c r="C140" s="612"/>
      <c r="D140" s="610"/>
      <c r="E140" s="612"/>
      <c r="F140" s="610"/>
      <c r="G140" s="612"/>
      <c r="H140" s="663"/>
      <c r="I140" s="612"/>
      <c r="J140" s="615"/>
      <c r="K140" s="664"/>
      <c r="L140" s="616">
        <v>0</v>
      </c>
      <c r="M140" s="610"/>
      <c r="N140" s="665"/>
      <c r="O140" s="666"/>
    </row>
    <row r="141" spans="1:15" ht="21.75" customHeight="1" thickBot="1">
      <c r="A141" s="625"/>
      <c r="B141" s="626" t="s">
        <v>908</v>
      </c>
      <c r="C141" s="612"/>
      <c r="D141" s="693" t="s">
        <v>909</v>
      </c>
      <c r="E141" s="694"/>
      <c r="F141" s="612"/>
      <c r="G141" s="612"/>
      <c r="H141" s="841" t="s">
        <v>73</v>
      </c>
      <c r="I141" s="841"/>
      <c r="J141" s="841"/>
      <c r="K141" s="612" t="s">
        <v>910</v>
      </c>
      <c r="L141" s="629"/>
      <c r="M141" s="590"/>
      <c r="N141" s="630"/>
      <c r="O141" s="631" t="s">
        <v>3</v>
      </c>
    </row>
    <row r="142" spans="1:15" ht="21" thickBot="1">
      <c r="A142" s="580"/>
      <c r="H142" s="690" t="s">
        <v>911</v>
      </c>
      <c r="N142" s="633"/>
      <c r="O142" s="634" t="s">
        <v>3</v>
      </c>
    </row>
    <row r="143" spans="1:15" ht="33">
      <c r="A143" s="635"/>
      <c r="B143" s="636" t="s">
        <v>784</v>
      </c>
      <c r="C143" s="637"/>
      <c r="D143" s="638" t="s">
        <v>841</v>
      </c>
      <c r="E143" s="639"/>
      <c r="F143" s="638" t="s">
        <v>842</v>
      </c>
      <c r="G143" s="639"/>
      <c r="H143" s="640" t="s">
        <v>843</v>
      </c>
      <c r="I143" s="639"/>
      <c r="J143" s="641" t="s">
        <v>22</v>
      </c>
      <c r="K143" s="642" t="s">
        <v>24</v>
      </c>
      <c r="L143" s="642" t="s">
        <v>25</v>
      </c>
      <c r="M143" s="638" t="s">
        <v>844</v>
      </c>
      <c r="N143" s="643"/>
      <c r="O143" s="644"/>
    </row>
    <row r="144" spans="1:16" ht="14.25">
      <c r="A144" s="645"/>
      <c r="B144" s="589"/>
      <c r="C144" s="590"/>
      <c r="D144" s="588"/>
      <c r="E144" s="590">
        <v>0</v>
      </c>
      <c r="F144" s="588"/>
      <c r="G144" s="590"/>
      <c r="H144" s="646"/>
      <c r="I144" s="590"/>
      <c r="J144" s="593"/>
      <c r="K144" s="594" t="s">
        <v>3</v>
      </c>
      <c r="L144" s="674">
        <v>0</v>
      </c>
      <c r="M144" s="588"/>
      <c r="N144" s="647" t="s">
        <v>3</v>
      </c>
      <c r="O144" s="653"/>
      <c r="P144" s="675"/>
    </row>
    <row r="145" spans="1:16" ht="14.25">
      <c r="A145" s="649"/>
      <c r="B145" s="600" t="s">
        <v>893</v>
      </c>
      <c r="C145" s="585"/>
      <c r="D145" s="584"/>
      <c r="E145" s="585">
        <v>0</v>
      </c>
      <c r="F145" s="584"/>
      <c r="G145" s="585"/>
      <c r="H145" s="650"/>
      <c r="I145" s="585"/>
      <c r="J145" s="603" t="s">
        <v>846</v>
      </c>
      <c r="K145" s="604" t="s">
        <v>3</v>
      </c>
      <c r="L145" s="658">
        <v>0</v>
      </c>
      <c r="M145" s="584"/>
      <c r="N145" s="651" t="s">
        <v>3</v>
      </c>
      <c r="O145" s="657"/>
      <c r="P145" s="675"/>
    </row>
    <row r="146" spans="1:16" ht="14.25">
      <c r="A146" s="645"/>
      <c r="B146" s="589"/>
      <c r="C146" s="590"/>
      <c r="D146" s="588"/>
      <c r="E146" s="590">
        <v>0</v>
      </c>
      <c r="F146" s="588"/>
      <c r="G146" s="590"/>
      <c r="H146" s="646"/>
      <c r="I146" s="590"/>
      <c r="J146" s="593"/>
      <c r="K146" s="594" t="s">
        <v>3</v>
      </c>
      <c r="L146" s="674">
        <v>0</v>
      </c>
      <c r="M146" s="588"/>
      <c r="N146" s="647" t="s">
        <v>3</v>
      </c>
      <c r="O146" s="653"/>
      <c r="P146" s="675"/>
    </row>
    <row r="147" spans="1:16" ht="14.25">
      <c r="A147" s="649"/>
      <c r="B147" s="600" t="s">
        <v>894</v>
      </c>
      <c r="C147" s="585"/>
      <c r="D147" s="584"/>
      <c r="E147" s="585">
        <v>0</v>
      </c>
      <c r="F147" s="584"/>
      <c r="G147" s="585"/>
      <c r="H147" s="650"/>
      <c r="I147" s="585"/>
      <c r="J147" s="603" t="s">
        <v>846</v>
      </c>
      <c r="K147" s="604" t="s">
        <v>3</v>
      </c>
      <c r="L147" s="658">
        <v>0</v>
      </c>
      <c r="M147" s="584"/>
      <c r="N147" s="651" t="s">
        <v>3</v>
      </c>
      <c r="O147" s="657"/>
      <c r="P147" s="675"/>
    </row>
    <row r="148" spans="1:15" ht="14.25">
      <c r="A148" s="645"/>
      <c r="B148" s="589"/>
      <c r="C148" s="590"/>
      <c r="D148" s="588"/>
      <c r="E148" s="590" t="s">
        <v>803</v>
      </c>
      <c r="F148" s="588"/>
      <c r="G148" s="590"/>
      <c r="H148" s="646"/>
      <c r="I148" s="590"/>
      <c r="J148" s="593"/>
      <c r="K148" s="594" t="s">
        <v>3</v>
      </c>
      <c r="L148" s="674">
        <v>0</v>
      </c>
      <c r="M148" s="588"/>
      <c r="N148" s="647" t="s">
        <v>3</v>
      </c>
      <c r="O148" s="653"/>
    </row>
    <row r="149" spans="1:15" ht="14.25">
      <c r="A149" s="649"/>
      <c r="B149" s="600" t="s">
        <v>792</v>
      </c>
      <c r="C149" s="585"/>
      <c r="D149" s="584"/>
      <c r="E149" s="842" t="s">
        <v>804</v>
      </c>
      <c r="F149" s="842"/>
      <c r="G149" s="843"/>
      <c r="H149" s="650"/>
      <c r="I149" s="585"/>
      <c r="J149" s="603" t="s">
        <v>790</v>
      </c>
      <c r="K149" s="604" t="s">
        <v>3</v>
      </c>
      <c r="L149" s="658">
        <v>0</v>
      </c>
      <c r="M149" s="584"/>
      <c r="N149" s="651" t="s">
        <v>912</v>
      </c>
      <c r="O149" s="657"/>
    </row>
    <row r="150" spans="1:15" ht="14.25">
      <c r="A150" s="645"/>
      <c r="B150" s="589"/>
      <c r="C150" s="590"/>
      <c r="D150" s="588"/>
      <c r="E150" s="590"/>
      <c r="F150" s="588"/>
      <c r="G150" s="590"/>
      <c r="H150" s="646"/>
      <c r="I150" s="590"/>
      <c r="J150" s="593"/>
      <c r="K150" s="594"/>
      <c r="L150" s="674">
        <v>0</v>
      </c>
      <c r="M150" s="588"/>
      <c r="N150" s="630"/>
      <c r="O150" s="653"/>
    </row>
    <row r="151" spans="1:15" ht="14.25">
      <c r="A151" s="649"/>
      <c r="B151" s="600" t="s">
        <v>852</v>
      </c>
      <c r="C151" s="585"/>
      <c r="D151" s="584"/>
      <c r="E151" s="585"/>
      <c r="F151" s="584"/>
      <c r="G151" s="585"/>
      <c r="H151" s="650">
        <v>1</v>
      </c>
      <c r="I151" s="585"/>
      <c r="J151" s="603" t="s">
        <v>170</v>
      </c>
      <c r="K151" s="604"/>
      <c r="L151" s="658">
        <v>0</v>
      </c>
      <c r="M151" s="584"/>
      <c r="N151" s="659"/>
      <c r="O151" s="657"/>
    </row>
    <row r="152" spans="1:15" ht="14.25">
      <c r="A152" s="645"/>
      <c r="B152" s="589"/>
      <c r="C152" s="590"/>
      <c r="D152" s="588"/>
      <c r="E152" s="590"/>
      <c r="F152" s="588"/>
      <c r="G152" s="590"/>
      <c r="H152" s="646"/>
      <c r="I152" s="590"/>
      <c r="J152" s="593"/>
      <c r="K152" s="594"/>
      <c r="L152" s="674">
        <v>0</v>
      </c>
      <c r="M152" s="588"/>
      <c r="N152" s="630"/>
      <c r="O152" s="653"/>
    </row>
    <row r="153" spans="1:15" ht="14.25">
      <c r="A153" s="649"/>
      <c r="B153" s="600"/>
      <c r="C153" s="585"/>
      <c r="D153" s="584"/>
      <c r="E153" s="585"/>
      <c r="F153" s="584"/>
      <c r="G153" s="585"/>
      <c r="H153" s="650"/>
      <c r="I153" s="585"/>
      <c r="J153" s="603"/>
      <c r="K153" s="604"/>
      <c r="L153" s="658">
        <v>0</v>
      </c>
      <c r="M153" s="584"/>
      <c r="N153" s="659"/>
      <c r="O153" s="657"/>
    </row>
    <row r="154" spans="1:15" ht="14.25">
      <c r="A154" s="645"/>
      <c r="B154" s="589"/>
      <c r="C154" s="590"/>
      <c r="D154" s="588"/>
      <c r="E154" s="590"/>
      <c r="F154" s="588"/>
      <c r="G154" s="590"/>
      <c r="H154" s="646"/>
      <c r="I154" s="590"/>
      <c r="J154" s="593"/>
      <c r="K154" s="594"/>
      <c r="L154" s="674">
        <v>0</v>
      </c>
      <c r="M154" s="588"/>
      <c r="N154" s="630"/>
      <c r="O154" s="653"/>
    </row>
    <row r="155" spans="1:15" ht="14.25">
      <c r="A155" s="649"/>
      <c r="B155" s="600"/>
      <c r="C155" s="585"/>
      <c r="D155" s="584"/>
      <c r="E155" s="585"/>
      <c r="F155" s="584"/>
      <c r="G155" s="585"/>
      <c r="H155" s="650"/>
      <c r="I155" s="585"/>
      <c r="J155" s="603"/>
      <c r="K155" s="604"/>
      <c r="L155" s="658">
        <v>0</v>
      </c>
      <c r="M155" s="584"/>
      <c r="N155" s="659"/>
      <c r="O155" s="657"/>
    </row>
    <row r="156" spans="1:15" ht="14.25">
      <c r="A156" s="645"/>
      <c r="B156" s="589"/>
      <c r="C156" s="590"/>
      <c r="D156" s="588"/>
      <c r="E156" s="590"/>
      <c r="F156" s="588"/>
      <c r="G156" s="590"/>
      <c r="H156" s="646"/>
      <c r="I156" s="590"/>
      <c r="J156" s="593"/>
      <c r="K156" s="594"/>
      <c r="L156" s="674">
        <v>0</v>
      </c>
      <c r="M156" s="588"/>
      <c r="N156" s="630"/>
      <c r="O156" s="653"/>
    </row>
    <row r="157" spans="1:15" ht="14.25">
      <c r="A157" s="649"/>
      <c r="B157" s="600"/>
      <c r="C157" s="585"/>
      <c r="D157" s="584"/>
      <c r="E157" s="585"/>
      <c r="F157" s="584"/>
      <c r="G157" s="585"/>
      <c r="H157" s="650"/>
      <c r="I157" s="585"/>
      <c r="J157" s="603"/>
      <c r="K157" s="604"/>
      <c r="L157" s="658">
        <v>0</v>
      </c>
      <c r="M157" s="584"/>
      <c r="N157" s="659"/>
      <c r="O157" s="657"/>
    </row>
    <row r="158" spans="1:15" ht="14.25">
      <c r="A158" s="645"/>
      <c r="B158" s="589"/>
      <c r="C158" s="590"/>
      <c r="D158" s="588"/>
      <c r="E158" s="590"/>
      <c r="F158" s="588"/>
      <c r="G158" s="590"/>
      <c r="H158" s="646"/>
      <c r="I158" s="590"/>
      <c r="J158" s="593"/>
      <c r="K158" s="594"/>
      <c r="L158" s="674">
        <v>0</v>
      </c>
      <c r="M158" s="588"/>
      <c r="N158" s="630"/>
      <c r="O158" s="653"/>
    </row>
    <row r="159" spans="1:15" ht="14.25">
      <c r="A159" s="649"/>
      <c r="B159" s="600"/>
      <c r="C159" s="585"/>
      <c r="D159" s="584"/>
      <c r="E159" s="585"/>
      <c r="F159" s="584"/>
      <c r="G159" s="585"/>
      <c r="H159" s="650"/>
      <c r="I159" s="585"/>
      <c r="J159" s="603"/>
      <c r="K159" s="604"/>
      <c r="L159" s="658">
        <v>0</v>
      </c>
      <c r="M159" s="584"/>
      <c r="N159" s="659"/>
      <c r="O159" s="657"/>
    </row>
    <row r="160" spans="1:15" ht="14.25">
      <c r="A160" s="645"/>
      <c r="B160" s="589"/>
      <c r="C160" s="590"/>
      <c r="D160" s="588"/>
      <c r="E160" s="590"/>
      <c r="F160" s="588"/>
      <c r="G160" s="590"/>
      <c r="H160" s="646"/>
      <c r="I160" s="590"/>
      <c r="J160" s="593"/>
      <c r="K160" s="594"/>
      <c r="L160" s="674">
        <v>0</v>
      </c>
      <c r="M160" s="588"/>
      <c r="N160" s="630"/>
      <c r="O160" s="653"/>
    </row>
    <row r="161" spans="1:15" ht="14.25">
      <c r="A161" s="649"/>
      <c r="B161" s="600"/>
      <c r="C161" s="585"/>
      <c r="D161" s="584"/>
      <c r="E161" s="585"/>
      <c r="F161" s="584"/>
      <c r="G161" s="585"/>
      <c r="H161" s="650"/>
      <c r="I161" s="585"/>
      <c r="J161" s="603"/>
      <c r="K161" s="604"/>
      <c r="L161" s="658">
        <v>0</v>
      </c>
      <c r="M161" s="584"/>
      <c r="N161" s="659"/>
      <c r="O161" s="657"/>
    </row>
    <row r="162" spans="1:15" ht="14.25">
      <c r="A162" s="645"/>
      <c r="B162" s="589"/>
      <c r="C162" s="590"/>
      <c r="D162" s="588"/>
      <c r="E162" s="590"/>
      <c r="F162" s="588"/>
      <c r="G162" s="590"/>
      <c r="H162" s="646"/>
      <c r="I162" s="590"/>
      <c r="J162" s="593"/>
      <c r="K162" s="594"/>
      <c r="L162" s="674">
        <v>0</v>
      </c>
      <c r="M162" s="588"/>
      <c r="N162" s="630"/>
      <c r="O162" s="653"/>
    </row>
    <row r="163" spans="1:15" ht="14.25">
      <c r="A163" s="649"/>
      <c r="B163" s="600"/>
      <c r="C163" s="585"/>
      <c r="D163" s="584"/>
      <c r="E163" s="585"/>
      <c r="F163" s="584"/>
      <c r="G163" s="585"/>
      <c r="H163" s="650"/>
      <c r="I163" s="585"/>
      <c r="J163" s="603"/>
      <c r="K163" s="604"/>
      <c r="L163" s="658">
        <v>0</v>
      </c>
      <c r="M163" s="584"/>
      <c r="N163" s="659"/>
      <c r="O163" s="657"/>
    </row>
    <row r="164" spans="1:15" ht="14.25">
      <c r="A164" s="645"/>
      <c r="B164" s="589"/>
      <c r="C164" s="590"/>
      <c r="D164" s="588"/>
      <c r="E164" s="590"/>
      <c r="F164" s="588"/>
      <c r="G164" s="590"/>
      <c r="H164" s="646"/>
      <c r="I164" s="590"/>
      <c r="J164" s="593"/>
      <c r="K164" s="594"/>
      <c r="L164" s="674">
        <v>0</v>
      </c>
      <c r="M164" s="588"/>
      <c r="N164" s="630"/>
      <c r="O164" s="653"/>
    </row>
    <row r="165" spans="1:15" ht="14.25">
      <c r="A165" s="649"/>
      <c r="B165" s="600"/>
      <c r="C165" s="585"/>
      <c r="D165" s="584"/>
      <c r="E165" s="585"/>
      <c r="F165" s="584"/>
      <c r="G165" s="585"/>
      <c r="H165" s="650"/>
      <c r="I165" s="585"/>
      <c r="J165" s="603"/>
      <c r="K165" s="604"/>
      <c r="L165" s="658">
        <v>0</v>
      </c>
      <c r="M165" s="584"/>
      <c r="N165" s="659"/>
      <c r="O165" s="657"/>
    </row>
    <row r="166" spans="1:15" ht="14.25">
      <c r="A166" s="645"/>
      <c r="B166" s="589"/>
      <c r="C166" s="590"/>
      <c r="D166" s="588"/>
      <c r="E166" s="590"/>
      <c r="F166" s="588"/>
      <c r="G166" s="590"/>
      <c r="H166" s="646"/>
      <c r="I166" s="590"/>
      <c r="J166" s="593"/>
      <c r="K166" s="594"/>
      <c r="L166" s="674">
        <v>0</v>
      </c>
      <c r="M166" s="588"/>
      <c r="N166" s="630"/>
      <c r="O166" s="653"/>
    </row>
    <row r="167" spans="1:15" ht="14.25">
      <c r="A167" s="649"/>
      <c r="B167" s="600"/>
      <c r="C167" s="585"/>
      <c r="D167" s="584"/>
      <c r="E167" s="585"/>
      <c r="F167" s="584"/>
      <c r="G167" s="585"/>
      <c r="H167" s="650"/>
      <c r="I167" s="585"/>
      <c r="J167" s="603"/>
      <c r="K167" s="604"/>
      <c r="L167" s="658">
        <v>0</v>
      </c>
      <c r="M167" s="584"/>
      <c r="N167" s="659"/>
      <c r="O167" s="657"/>
    </row>
    <row r="168" spans="1:15" ht="14.25">
      <c r="A168" s="645"/>
      <c r="B168" s="589"/>
      <c r="C168" s="590"/>
      <c r="D168" s="588"/>
      <c r="E168" s="590"/>
      <c r="F168" s="588"/>
      <c r="G168" s="590"/>
      <c r="H168" s="646"/>
      <c r="I168" s="590"/>
      <c r="J168" s="593"/>
      <c r="K168" s="594"/>
      <c r="L168" s="674">
        <v>0</v>
      </c>
      <c r="M168" s="588"/>
      <c r="N168" s="630"/>
      <c r="O168" s="653"/>
    </row>
    <row r="169" spans="1:15" ht="14.25">
      <c r="A169" s="649"/>
      <c r="B169" s="600"/>
      <c r="C169" s="585"/>
      <c r="D169" s="584"/>
      <c r="E169" s="585"/>
      <c r="F169" s="584"/>
      <c r="G169" s="585"/>
      <c r="H169" s="650"/>
      <c r="I169" s="585"/>
      <c r="J169" s="603"/>
      <c r="K169" s="604"/>
      <c r="L169" s="658">
        <v>0</v>
      </c>
      <c r="M169" s="584"/>
      <c r="N169" s="659"/>
      <c r="O169" s="657"/>
    </row>
    <row r="170" spans="1:15" ht="14.25">
      <c r="A170" s="645"/>
      <c r="B170" s="589"/>
      <c r="C170" s="590"/>
      <c r="D170" s="588"/>
      <c r="E170" s="590"/>
      <c r="F170" s="588"/>
      <c r="G170" s="590"/>
      <c r="H170" s="646"/>
      <c r="I170" s="590"/>
      <c r="J170" s="593"/>
      <c r="K170" s="594"/>
      <c r="L170" s="674">
        <v>0</v>
      </c>
      <c r="M170" s="588"/>
      <c r="N170" s="630"/>
      <c r="O170" s="653"/>
    </row>
    <row r="171" spans="1:15" ht="14.25">
      <c r="A171" s="649"/>
      <c r="B171" s="600"/>
      <c r="C171" s="585"/>
      <c r="D171" s="584"/>
      <c r="E171" s="585"/>
      <c r="F171" s="584"/>
      <c r="G171" s="585"/>
      <c r="H171" s="650"/>
      <c r="I171" s="585"/>
      <c r="J171" s="603"/>
      <c r="K171" s="604"/>
      <c r="L171" s="658">
        <v>0</v>
      </c>
      <c r="M171" s="584"/>
      <c r="N171" s="659"/>
      <c r="O171" s="657"/>
    </row>
    <row r="172" spans="1:15" ht="14.25">
      <c r="A172" s="645"/>
      <c r="B172" s="589"/>
      <c r="C172" s="590"/>
      <c r="D172" s="588"/>
      <c r="E172" s="590"/>
      <c r="F172" s="588"/>
      <c r="G172" s="590"/>
      <c r="H172" s="646"/>
      <c r="I172" s="590"/>
      <c r="J172" s="593"/>
      <c r="K172" s="594"/>
      <c r="L172" s="674">
        <v>0</v>
      </c>
      <c r="M172" s="588"/>
      <c r="N172" s="630"/>
      <c r="O172" s="653"/>
    </row>
    <row r="173" spans="1:15" ht="14.25">
      <c r="A173" s="649"/>
      <c r="B173" s="660" t="s">
        <v>27</v>
      </c>
      <c r="C173" s="585"/>
      <c r="D173" s="584"/>
      <c r="E173" s="585"/>
      <c r="F173" s="584"/>
      <c r="G173" s="585"/>
      <c r="H173" s="650"/>
      <c r="I173" s="585"/>
      <c r="J173" s="603"/>
      <c r="K173" s="604"/>
      <c r="L173" s="658">
        <v>0</v>
      </c>
      <c r="M173" s="584"/>
      <c r="N173" s="679" t="s">
        <v>910</v>
      </c>
      <c r="O173" s="657"/>
    </row>
    <row r="174" spans="1:15" ht="14.25">
      <c r="A174" s="645"/>
      <c r="B174" s="589"/>
      <c r="C174" s="590"/>
      <c r="D174" s="588"/>
      <c r="E174" s="590"/>
      <c r="F174" s="588"/>
      <c r="G174" s="590"/>
      <c r="H174" s="646"/>
      <c r="I174" s="590"/>
      <c r="J174" s="593"/>
      <c r="K174" s="594"/>
      <c r="L174" s="594">
        <v>0</v>
      </c>
      <c r="M174" s="588"/>
      <c r="N174" s="630"/>
      <c r="O174" s="653"/>
    </row>
    <row r="175" spans="1:15" ht="15" thickBot="1">
      <c r="A175" s="661"/>
      <c r="B175" s="662" t="s">
        <v>913</v>
      </c>
      <c r="C175" s="612"/>
      <c r="D175" s="610"/>
      <c r="E175" s="612"/>
      <c r="F175" s="610"/>
      <c r="G175" s="612"/>
      <c r="H175" s="663"/>
      <c r="I175" s="612"/>
      <c r="J175" s="615"/>
      <c r="K175" s="664"/>
      <c r="L175" s="616">
        <v>0</v>
      </c>
      <c r="M175" s="610"/>
      <c r="N175" s="665"/>
      <c r="O175" s="666"/>
    </row>
    <row r="176" spans="1:15" ht="21" thickBot="1">
      <c r="A176" s="625"/>
      <c r="B176" s="626" t="s">
        <v>914</v>
      </c>
      <c r="C176" s="612"/>
      <c r="D176" s="627" t="s">
        <v>915</v>
      </c>
      <c r="E176" s="689"/>
      <c r="F176" s="612"/>
      <c r="G176" s="612"/>
      <c r="H176" s="841" t="s">
        <v>916</v>
      </c>
      <c r="I176" s="844"/>
      <c r="J176" s="844"/>
      <c r="K176" s="612" t="s">
        <v>917</v>
      </c>
      <c r="L176" s="629"/>
      <c r="M176" s="590"/>
      <c r="N176" s="630"/>
      <c r="O176" s="631" t="s">
        <v>3</v>
      </c>
    </row>
    <row r="177" spans="1:15" ht="21" thickBot="1">
      <c r="A177" s="580"/>
      <c r="H177" s="690" t="s">
        <v>253</v>
      </c>
      <c r="N177" s="633"/>
      <c r="O177" s="634" t="s">
        <v>3</v>
      </c>
    </row>
    <row r="178" spans="1:15" ht="33">
      <c r="A178" s="635"/>
      <c r="B178" s="636" t="s">
        <v>784</v>
      </c>
      <c r="C178" s="637"/>
      <c r="D178" s="638" t="s">
        <v>841</v>
      </c>
      <c r="E178" s="639"/>
      <c r="F178" s="638" t="s">
        <v>842</v>
      </c>
      <c r="G178" s="639"/>
      <c r="H178" s="640" t="s">
        <v>843</v>
      </c>
      <c r="I178" s="639"/>
      <c r="J178" s="641" t="s">
        <v>22</v>
      </c>
      <c r="K178" s="642" t="s">
        <v>24</v>
      </c>
      <c r="L178" s="642" t="s">
        <v>25</v>
      </c>
      <c r="M178" s="638" t="s">
        <v>844</v>
      </c>
      <c r="N178" s="643"/>
      <c r="O178" s="644"/>
    </row>
    <row r="179" spans="1:16" ht="14.25">
      <c r="A179" s="645"/>
      <c r="B179" s="589"/>
      <c r="C179" s="590"/>
      <c r="D179" s="588"/>
      <c r="E179" s="590" t="s">
        <v>794</v>
      </c>
      <c r="F179" s="588"/>
      <c r="G179" s="590"/>
      <c r="H179" s="646"/>
      <c r="I179" s="590"/>
      <c r="J179" s="593"/>
      <c r="K179" s="594" t="s">
        <v>3</v>
      </c>
      <c r="L179" s="674">
        <v>0</v>
      </c>
      <c r="M179" s="588"/>
      <c r="N179" s="647" t="s">
        <v>3</v>
      </c>
      <c r="O179" s="653"/>
      <c r="P179" s="675"/>
    </row>
    <row r="180" spans="1:16" ht="14.25">
      <c r="A180" s="649"/>
      <c r="B180" s="600" t="s">
        <v>795</v>
      </c>
      <c r="C180" s="585"/>
      <c r="D180" s="584"/>
      <c r="E180" s="585" t="s">
        <v>796</v>
      </c>
      <c r="F180" s="584"/>
      <c r="G180" s="585"/>
      <c r="H180" s="650"/>
      <c r="I180" s="585"/>
      <c r="J180" s="603" t="s">
        <v>8</v>
      </c>
      <c r="K180" s="604" t="s">
        <v>3</v>
      </c>
      <c r="L180" s="658">
        <v>0</v>
      </c>
      <c r="M180" s="584"/>
      <c r="N180" s="651" t="s">
        <v>918</v>
      </c>
      <c r="O180" s="657"/>
      <c r="P180" s="675"/>
    </row>
    <row r="181" spans="1:16" ht="14.25">
      <c r="A181" s="645"/>
      <c r="B181" s="589"/>
      <c r="C181" s="590"/>
      <c r="D181" s="588"/>
      <c r="E181" s="590"/>
      <c r="F181" s="588"/>
      <c r="G181" s="590"/>
      <c r="H181" s="646"/>
      <c r="I181" s="590"/>
      <c r="J181" s="593"/>
      <c r="K181" s="594" t="s">
        <v>3</v>
      </c>
      <c r="L181" s="674">
        <v>0</v>
      </c>
      <c r="M181" s="588"/>
      <c r="N181" s="647" t="s">
        <v>3</v>
      </c>
      <c r="O181" s="653"/>
      <c r="P181" s="675"/>
    </row>
    <row r="182" spans="1:16" ht="14.25">
      <c r="A182" s="649"/>
      <c r="B182" s="600" t="s">
        <v>919</v>
      </c>
      <c r="C182" s="585"/>
      <c r="D182" s="584"/>
      <c r="E182" s="585">
        <v>0</v>
      </c>
      <c r="F182" s="584"/>
      <c r="G182" s="585">
        <v>0</v>
      </c>
      <c r="H182" s="650">
        <v>10</v>
      </c>
      <c r="I182" s="585"/>
      <c r="J182" s="603" t="s">
        <v>69</v>
      </c>
      <c r="K182" s="604" t="s">
        <v>3</v>
      </c>
      <c r="L182" s="658">
        <v>0</v>
      </c>
      <c r="M182" s="584"/>
      <c r="N182" s="651" t="s">
        <v>3</v>
      </c>
      <c r="O182" s="657"/>
      <c r="P182" s="675"/>
    </row>
    <row r="183" spans="1:15" ht="14.25">
      <c r="A183" s="645"/>
      <c r="B183" s="589"/>
      <c r="C183" s="590"/>
      <c r="D183" s="588"/>
      <c r="E183" s="590"/>
      <c r="F183" s="588"/>
      <c r="G183" s="590"/>
      <c r="H183" s="646"/>
      <c r="I183" s="590"/>
      <c r="J183" s="593"/>
      <c r="K183" s="594"/>
      <c r="L183" s="674">
        <v>0</v>
      </c>
      <c r="M183" s="588"/>
      <c r="N183" s="630"/>
      <c r="O183" s="653"/>
    </row>
    <row r="184" spans="1:15" ht="14.25">
      <c r="A184" s="649"/>
      <c r="B184" s="600" t="s">
        <v>852</v>
      </c>
      <c r="C184" s="585"/>
      <c r="D184" s="584"/>
      <c r="E184" s="585"/>
      <c r="F184" s="584"/>
      <c r="G184" s="585"/>
      <c r="H184" s="650">
        <v>1</v>
      </c>
      <c r="I184" s="585"/>
      <c r="J184" s="603" t="s">
        <v>170</v>
      </c>
      <c r="K184" s="604"/>
      <c r="L184" s="658">
        <v>0</v>
      </c>
      <c r="M184" s="584"/>
      <c r="N184" s="651" t="s">
        <v>3</v>
      </c>
      <c r="O184" s="657"/>
    </row>
    <row r="185" spans="1:15" ht="14.25">
      <c r="A185" s="645"/>
      <c r="B185" s="589"/>
      <c r="C185" s="590"/>
      <c r="D185" s="588"/>
      <c r="E185" s="590"/>
      <c r="F185" s="588"/>
      <c r="G185" s="590"/>
      <c r="H185" s="646"/>
      <c r="I185" s="590"/>
      <c r="J185" s="593"/>
      <c r="K185" s="594"/>
      <c r="L185" s="674">
        <v>0</v>
      </c>
      <c r="M185" s="588"/>
      <c r="N185" s="630"/>
      <c r="O185" s="653"/>
    </row>
    <row r="186" spans="1:15" ht="14.25">
      <c r="A186" s="649"/>
      <c r="B186" s="600"/>
      <c r="C186" s="585"/>
      <c r="D186" s="584"/>
      <c r="E186" s="585"/>
      <c r="F186" s="584"/>
      <c r="G186" s="585"/>
      <c r="H186" s="650"/>
      <c r="I186" s="585"/>
      <c r="J186" s="603"/>
      <c r="K186" s="604"/>
      <c r="L186" s="658">
        <v>0</v>
      </c>
      <c r="M186" s="584"/>
      <c r="N186" s="659"/>
      <c r="O186" s="657"/>
    </row>
    <row r="187" spans="1:15" ht="14.25">
      <c r="A187" s="645"/>
      <c r="B187" s="589"/>
      <c r="C187" s="590"/>
      <c r="D187" s="588"/>
      <c r="E187" s="590"/>
      <c r="F187" s="588"/>
      <c r="G187" s="590"/>
      <c r="H187" s="646"/>
      <c r="I187" s="590"/>
      <c r="J187" s="593"/>
      <c r="K187" s="594"/>
      <c r="L187" s="674">
        <v>0</v>
      </c>
      <c r="M187" s="588"/>
      <c r="N187" s="630"/>
      <c r="O187" s="653"/>
    </row>
    <row r="188" spans="1:15" ht="14.25">
      <c r="A188" s="649"/>
      <c r="B188" s="600"/>
      <c r="C188" s="585"/>
      <c r="D188" s="584"/>
      <c r="E188" s="585"/>
      <c r="F188" s="584"/>
      <c r="G188" s="585"/>
      <c r="H188" s="650"/>
      <c r="I188" s="585"/>
      <c r="J188" s="603"/>
      <c r="K188" s="604"/>
      <c r="L188" s="658">
        <v>0</v>
      </c>
      <c r="M188" s="584"/>
      <c r="N188" s="659"/>
      <c r="O188" s="657"/>
    </row>
    <row r="189" spans="1:15" ht="14.25">
      <c r="A189" s="645"/>
      <c r="B189" s="589"/>
      <c r="C189" s="590"/>
      <c r="D189" s="588"/>
      <c r="E189" s="590"/>
      <c r="F189" s="588"/>
      <c r="G189" s="590"/>
      <c r="H189" s="646"/>
      <c r="I189" s="590"/>
      <c r="J189" s="593"/>
      <c r="K189" s="594"/>
      <c r="L189" s="674">
        <v>0</v>
      </c>
      <c r="M189" s="588"/>
      <c r="N189" s="630"/>
      <c r="O189" s="653"/>
    </row>
    <row r="190" spans="1:15" ht="14.25">
      <c r="A190" s="649"/>
      <c r="B190" s="600"/>
      <c r="C190" s="585"/>
      <c r="D190" s="584"/>
      <c r="E190" s="585"/>
      <c r="F190" s="584"/>
      <c r="G190" s="585"/>
      <c r="H190" s="650"/>
      <c r="I190" s="585"/>
      <c r="J190" s="603"/>
      <c r="K190" s="604"/>
      <c r="L190" s="658">
        <v>0</v>
      </c>
      <c r="M190" s="584"/>
      <c r="N190" s="659"/>
      <c r="O190" s="657"/>
    </row>
    <row r="191" spans="1:15" ht="14.25">
      <c r="A191" s="645"/>
      <c r="B191" s="589"/>
      <c r="C191" s="590"/>
      <c r="D191" s="588"/>
      <c r="E191" s="590"/>
      <c r="F191" s="588"/>
      <c r="G191" s="590"/>
      <c r="H191" s="646"/>
      <c r="I191" s="590"/>
      <c r="J191" s="593"/>
      <c r="K191" s="594"/>
      <c r="L191" s="674">
        <v>0</v>
      </c>
      <c r="M191" s="588"/>
      <c r="N191" s="630"/>
      <c r="O191" s="653"/>
    </row>
    <row r="192" spans="1:15" ht="14.25">
      <c r="A192" s="649"/>
      <c r="B192" s="600"/>
      <c r="C192" s="585"/>
      <c r="D192" s="584"/>
      <c r="E192" s="585"/>
      <c r="F192" s="584"/>
      <c r="G192" s="585"/>
      <c r="H192" s="650"/>
      <c r="I192" s="585"/>
      <c r="J192" s="603"/>
      <c r="K192" s="604"/>
      <c r="L192" s="658">
        <v>0</v>
      </c>
      <c r="M192" s="584"/>
      <c r="N192" s="659"/>
      <c r="O192" s="657"/>
    </row>
    <row r="193" spans="1:15" ht="14.25">
      <c r="A193" s="645"/>
      <c r="B193" s="589"/>
      <c r="C193" s="590"/>
      <c r="D193" s="588"/>
      <c r="E193" s="590"/>
      <c r="F193" s="588"/>
      <c r="G193" s="590"/>
      <c r="H193" s="646"/>
      <c r="I193" s="590"/>
      <c r="J193" s="593"/>
      <c r="K193" s="594"/>
      <c r="L193" s="674">
        <v>0</v>
      </c>
      <c r="M193" s="588"/>
      <c r="N193" s="630"/>
      <c r="O193" s="653"/>
    </row>
    <row r="194" spans="1:15" ht="14.25">
      <c r="A194" s="649"/>
      <c r="B194" s="600"/>
      <c r="C194" s="585"/>
      <c r="D194" s="584"/>
      <c r="E194" s="585"/>
      <c r="F194" s="584"/>
      <c r="G194" s="585"/>
      <c r="H194" s="650"/>
      <c r="I194" s="585"/>
      <c r="J194" s="603"/>
      <c r="K194" s="604"/>
      <c r="L194" s="658">
        <v>0</v>
      </c>
      <c r="M194" s="584"/>
      <c r="N194" s="659"/>
      <c r="O194" s="657"/>
    </row>
    <row r="195" spans="1:15" ht="14.25">
      <c r="A195" s="645"/>
      <c r="B195" s="589"/>
      <c r="C195" s="590"/>
      <c r="D195" s="588"/>
      <c r="E195" s="590"/>
      <c r="F195" s="588"/>
      <c r="G195" s="590"/>
      <c r="H195" s="646"/>
      <c r="I195" s="590"/>
      <c r="J195" s="593"/>
      <c r="K195" s="594"/>
      <c r="L195" s="674">
        <v>0</v>
      </c>
      <c r="M195" s="588"/>
      <c r="N195" s="630"/>
      <c r="O195" s="653"/>
    </row>
    <row r="196" spans="1:15" ht="14.25">
      <c r="A196" s="649"/>
      <c r="B196" s="600"/>
      <c r="C196" s="585"/>
      <c r="D196" s="584"/>
      <c r="E196" s="585"/>
      <c r="F196" s="584"/>
      <c r="G196" s="585"/>
      <c r="H196" s="650"/>
      <c r="I196" s="585"/>
      <c r="J196" s="603"/>
      <c r="K196" s="604"/>
      <c r="L196" s="658">
        <v>0</v>
      </c>
      <c r="M196" s="584"/>
      <c r="N196" s="659"/>
      <c r="O196" s="657"/>
    </row>
    <row r="197" spans="1:15" ht="14.25">
      <c r="A197" s="645"/>
      <c r="B197" s="589"/>
      <c r="C197" s="590"/>
      <c r="D197" s="588"/>
      <c r="E197" s="590"/>
      <c r="F197" s="588"/>
      <c r="G197" s="590"/>
      <c r="H197" s="646"/>
      <c r="I197" s="590"/>
      <c r="J197" s="593"/>
      <c r="K197" s="594"/>
      <c r="L197" s="674">
        <v>0</v>
      </c>
      <c r="M197" s="588"/>
      <c r="N197" s="630"/>
      <c r="O197" s="653"/>
    </row>
    <row r="198" spans="1:15" ht="14.25">
      <c r="A198" s="649"/>
      <c r="B198" s="600"/>
      <c r="C198" s="585"/>
      <c r="D198" s="584"/>
      <c r="E198" s="585"/>
      <c r="F198" s="584"/>
      <c r="G198" s="585"/>
      <c r="H198" s="650"/>
      <c r="I198" s="585"/>
      <c r="J198" s="603"/>
      <c r="K198" s="604"/>
      <c r="L198" s="658">
        <v>0</v>
      </c>
      <c r="M198" s="584"/>
      <c r="N198" s="659"/>
      <c r="O198" s="657"/>
    </row>
    <row r="199" spans="1:15" ht="14.25">
      <c r="A199" s="645"/>
      <c r="B199" s="589"/>
      <c r="C199" s="590"/>
      <c r="D199" s="588"/>
      <c r="E199" s="590"/>
      <c r="F199" s="588"/>
      <c r="G199" s="590"/>
      <c r="H199" s="646"/>
      <c r="I199" s="590"/>
      <c r="J199" s="593"/>
      <c r="K199" s="594"/>
      <c r="L199" s="674">
        <v>0</v>
      </c>
      <c r="M199" s="588"/>
      <c r="N199" s="630"/>
      <c r="O199" s="653"/>
    </row>
    <row r="200" spans="1:15" ht="14.25">
      <c r="A200" s="649"/>
      <c r="B200" s="600"/>
      <c r="C200" s="585"/>
      <c r="D200" s="584"/>
      <c r="E200" s="585"/>
      <c r="F200" s="584"/>
      <c r="G200" s="585"/>
      <c r="H200" s="650"/>
      <c r="I200" s="585"/>
      <c r="J200" s="603"/>
      <c r="K200" s="604"/>
      <c r="L200" s="658">
        <v>0</v>
      </c>
      <c r="M200" s="584"/>
      <c r="N200" s="659"/>
      <c r="O200" s="657"/>
    </row>
    <row r="201" spans="1:15" ht="14.25">
      <c r="A201" s="645"/>
      <c r="B201" s="589"/>
      <c r="C201" s="590"/>
      <c r="D201" s="588"/>
      <c r="E201" s="590"/>
      <c r="F201" s="588"/>
      <c r="G201" s="590"/>
      <c r="H201" s="646"/>
      <c r="I201" s="590"/>
      <c r="J201" s="593"/>
      <c r="K201" s="594"/>
      <c r="L201" s="674">
        <v>0</v>
      </c>
      <c r="M201" s="588"/>
      <c r="N201" s="630"/>
      <c r="O201" s="653"/>
    </row>
    <row r="202" spans="1:15" ht="14.25">
      <c r="A202" s="649"/>
      <c r="B202" s="600"/>
      <c r="C202" s="585"/>
      <c r="D202" s="584"/>
      <c r="E202" s="585"/>
      <c r="F202" s="584"/>
      <c r="G202" s="585"/>
      <c r="H202" s="650"/>
      <c r="I202" s="585"/>
      <c r="J202" s="603"/>
      <c r="K202" s="604"/>
      <c r="L202" s="658">
        <v>0</v>
      </c>
      <c r="M202" s="584"/>
      <c r="N202" s="659"/>
      <c r="O202" s="657"/>
    </row>
    <row r="203" spans="1:15" ht="14.25">
      <c r="A203" s="645"/>
      <c r="B203" s="589"/>
      <c r="C203" s="590"/>
      <c r="D203" s="588"/>
      <c r="E203" s="590"/>
      <c r="F203" s="588"/>
      <c r="G203" s="590"/>
      <c r="H203" s="646"/>
      <c r="I203" s="590"/>
      <c r="J203" s="593"/>
      <c r="K203" s="594"/>
      <c r="L203" s="674">
        <v>0</v>
      </c>
      <c r="M203" s="588"/>
      <c r="N203" s="630"/>
      <c r="O203" s="653"/>
    </row>
    <row r="204" spans="1:15" ht="14.25">
      <c r="A204" s="649"/>
      <c r="B204" s="600"/>
      <c r="C204" s="585"/>
      <c r="D204" s="584"/>
      <c r="E204" s="585"/>
      <c r="F204" s="584"/>
      <c r="G204" s="585"/>
      <c r="H204" s="650"/>
      <c r="I204" s="585"/>
      <c r="J204" s="603"/>
      <c r="K204" s="604"/>
      <c r="L204" s="658">
        <v>0</v>
      </c>
      <c r="M204" s="584"/>
      <c r="N204" s="659"/>
      <c r="O204" s="657"/>
    </row>
    <row r="205" spans="1:15" ht="14.25">
      <c r="A205" s="645"/>
      <c r="B205" s="589"/>
      <c r="C205" s="590"/>
      <c r="D205" s="588"/>
      <c r="E205" s="590"/>
      <c r="F205" s="588"/>
      <c r="G205" s="590"/>
      <c r="H205" s="646"/>
      <c r="I205" s="590"/>
      <c r="J205" s="593"/>
      <c r="K205" s="594"/>
      <c r="L205" s="674">
        <v>0</v>
      </c>
      <c r="M205" s="588"/>
      <c r="N205" s="630"/>
      <c r="O205" s="653"/>
    </row>
    <row r="206" spans="1:15" ht="14.25">
      <c r="A206" s="649"/>
      <c r="B206" s="600"/>
      <c r="C206" s="585"/>
      <c r="D206" s="584"/>
      <c r="E206" s="585"/>
      <c r="F206" s="584"/>
      <c r="G206" s="585"/>
      <c r="H206" s="650"/>
      <c r="I206" s="585"/>
      <c r="J206" s="603"/>
      <c r="K206" s="604"/>
      <c r="L206" s="658">
        <v>0</v>
      </c>
      <c r="M206" s="584"/>
      <c r="N206" s="659"/>
      <c r="O206" s="657"/>
    </row>
    <row r="207" spans="1:15" ht="14.25">
      <c r="A207" s="645"/>
      <c r="B207" s="589"/>
      <c r="C207" s="590"/>
      <c r="D207" s="588"/>
      <c r="E207" s="590"/>
      <c r="F207" s="588"/>
      <c r="G207" s="590"/>
      <c r="H207" s="646"/>
      <c r="I207" s="590"/>
      <c r="J207" s="593"/>
      <c r="K207" s="594"/>
      <c r="L207" s="674">
        <v>0</v>
      </c>
      <c r="M207" s="588"/>
      <c r="N207" s="630"/>
      <c r="O207" s="653"/>
    </row>
    <row r="208" spans="1:15" ht="14.25">
      <c r="A208" s="649"/>
      <c r="B208" s="660" t="s">
        <v>27</v>
      </c>
      <c r="C208" s="585"/>
      <c r="D208" s="584"/>
      <c r="E208" s="585"/>
      <c r="F208" s="584"/>
      <c r="G208" s="585"/>
      <c r="H208" s="650"/>
      <c r="I208" s="585"/>
      <c r="J208" s="603"/>
      <c r="K208" s="604"/>
      <c r="L208" s="658">
        <v>0</v>
      </c>
      <c r="M208" s="584"/>
      <c r="N208" s="679" t="s">
        <v>917</v>
      </c>
      <c r="O208" s="657"/>
    </row>
    <row r="209" spans="1:15" ht="14.25">
      <c r="A209" s="645"/>
      <c r="B209" s="589"/>
      <c r="C209" s="590"/>
      <c r="D209" s="588"/>
      <c r="E209" s="590"/>
      <c r="F209" s="588"/>
      <c r="G209" s="590"/>
      <c r="H209" s="646"/>
      <c r="I209" s="590"/>
      <c r="J209" s="593"/>
      <c r="K209" s="594"/>
      <c r="L209" s="594">
        <v>0</v>
      </c>
      <c r="M209" s="588"/>
      <c r="N209" s="630"/>
      <c r="O209" s="653"/>
    </row>
    <row r="210" spans="1:15" ht="15" thickBot="1">
      <c r="A210" s="661"/>
      <c r="B210" s="662" t="s">
        <v>896</v>
      </c>
      <c r="C210" s="612"/>
      <c r="D210" s="610"/>
      <c r="E210" s="612"/>
      <c r="F210" s="610"/>
      <c r="G210" s="612"/>
      <c r="H210" s="663"/>
      <c r="I210" s="612"/>
      <c r="J210" s="615"/>
      <c r="K210" s="664"/>
      <c r="L210" s="616">
        <v>0</v>
      </c>
      <c r="M210" s="610"/>
      <c r="N210" s="665"/>
      <c r="O210" s="666"/>
    </row>
    <row r="211" spans="1:15" ht="21" thickBot="1">
      <c r="A211" s="625"/>
      <c r="B211" s="626" t="s">
        <v>920</v>
      </c>
      <c r="C211" s="612"/>
      <c r="D211" s="627" t="s">
        <v>921</v>
      </c>
      <c r="E211" s="689"/>
      <c r="F211" s="612"/>
      <c r="G211" s="612"/>
      <c r="H211" s="841" t="s">
        <v>922</v>
      </c>
      <c r="I211" s="844"/>
      <c r="J211" s="844"/>
      <c r="K211" s="612" t="s">
        <v>917</v>
      </c>
      <c r="L211" s="629"/>
      <c r="M211" s="590"/>
      <c r="N211" s="630"/>
      <c r="O211" s="631" t="s">
        <v>3</v>
      </c>
    </row>
    <row r="212" spans="1:15" ht="21" thickBot="1">
      <c r="A212" s="580"/>
      <c r="H212" s="690" t="s">
        <v>923</v>
      </c>
      <c r="N212" s="633"/>
      <c r="O212" s="634" t="s">
        <v>3</v>
      </c>
    </row>
    <row r="213" spans="1:15" ht="33">
      <c r="A213" s="635"/>
      <c r="B213" s="636" t="s">
        <v>784</v>
      </c>
      <c r="C213" s="637"/>
      <c r="D213" s="638" t="s">
        <v>841</v>
      </c>
      <c r="E213" s="639"/>
      <c r="F213" s="638" t="s">
        <v>842</v>
      </c>
      <c r="G213" s="639"/>
      <c r="H213" s="640" t="s">
        <v>843</v>
      </c>
      <c r="I213" s="639"/>
      <c r="J213" s="641" t="s">
        <v>22</v>
      </c>
      <c r="K213" s="642" t="s">
        <v>24</v>
      </c>
      <c r="L213" s="642" t="s">
        <v>25</v>
      </c>
      <c r="M213" s="638" t="s">
        <v>844</v>
      </c>
      <c r="N213" s="643"/>
      <c r="O213" s="644"/>
    </row>
    <row r="214" spans="1:16" ht="14.25">
      <c r="A214" s="645"/>
      <c r="B214" s="589"/>
      <c r="C214" s="590"/>
      <c r="D214" s="588"/>
      <c r="E214" s="590" t="s">
        <v>794</v>
      </c>
      <c r="F214" s="588"/>
      <c r="G214" s="590"/>
      <c r="H214" s="646"/>
      <c r="I214" s="590"/>
      <c r="J214" s="593"/>
      <c r="K214" s="594" t="s">
        <v>3</v>
      </c>
      <c r="L214" s="674">
        <v>0</v>
      </c>
      <c r="M214" s="588"/>
      <c r="N214" s="647" t="s">
        <v>3</v>
      </c>
      <c r="O214" s="653"/>
      <c r="P214" s="675"/>
    </row>
    <row r="215" spans="1:16" ht="14.25">
      <c r="A215" s="649"/>
      <c r="B215" s="600" t="s">
        <v>795</v>
      </c>
      <c r="C215" s="585"/>
      <c r="D215" s="584"/>
      <c r="E215" s="585" t="s">
        <v>796</v>
      </c>
      <c r="F215" s="584"/>
      <c r="G215" s="585"/>
      <c r="H215" s="650"/>
      <c r="I215" s="585"/>
      <c r="J215" s="603" t="s">
        <v>8</v>
      </c>
      <c r="K215" s="604" t="s">
        <v>3</v>
      </c>
      <c r="L215" s="658">
        <v>0</v>
      </c>
      <c r="M215" s="584"/>
      <c r="N215" s="651" t="s">
        <v>918</v>
      </c>
      <c r="O215" s="657"/>
      <c r="P215" s="675"/>
    </row>
    <row r="216" spans="1:16" ht="14.25">
      <c r="A216" s="645"/>
      <c r="B216" s="589"/>
      <c r="C216" s="590"/>
      <c r="D216" s="588"/>
      <c r="E216" s="590"/>
      <c r="F216" s="588"/>
      <c r="G216" s="590"/>
      <c r="H216" s="646"/>
      <c r="I216" s="590"/>
      <c r="J216" s="593"/>
      <c r="K216" s="594" t="s">
        <v>3</v>
      </c>
      <c r="L216" s="674">
        <v>0</v>
      </c>
      <c r="M216" s="588"/>
      <c r="N216" s="647" t="s">
        <v>3</v>
      </c>
      <c r="O216" s="653"/>
      <c r="P216" s="675"/>
    </row>
    <row r="217" spans="1:16" ht="14.25">
      <c r="A217" s="649"/>
      <c r="B217" s="600" t="s">
        <v>924</v>
      </c>
      <c r="C217" s="585"/>
      <c r="D217" s="584"/>
      <c r="E217" s="585">
        <v>0</v>
      </c>
      <c r="F217" s="584"/>
      <c r="G217" s="585">
        <v>0</v>
      </c>
      <c r="H217" s="650">
        <v>10</v>
      </c>
      <c r="I217" s="585"/>
      <c r="J217" s="603" t="s">
        <v>69</v>
      </c>
      <c r="K217" s="658" t="s">
        <v>3</v>
      </c>
      <c r="L217" s="658">
        <v>0</v>
      </c>
      <c r="M217" s="584"/>
      <c r="N217" s="651" t="s">
        <v>3</v>
      </c>
      <c r="O217" s="657"/>
      <c r="P217" s="675"/>
    </row>
    <row r="218" spans="1:15" ht="14.25">
      <c r="A218" s="645"/>
      <c r="B218" s="589"/>
      <c r="C218" s="590"/>
      <c r="D218" s="588"/>
      <c r="E218" s="590"/>
      <c r="F218" s="588"/>
      <c r="G218" s="590"/>
      <c r="H218" s="646"/>
      <c r="I218" s="590"/>
      <c r="J218" s="593"/>
      <c r="K218" s="594"/>
      <c r="L218" s="674">
        <v>0</v>
      </c>
      <c r="M218" s="588"/>
      <c r="N218" s="630"/>
      <c r="O218" s="653"/>
    </row>
    <row r="219" spans="1:15" ht="14.25">
      <c r="A219" s="649"/>
      <c r="B219" s="600" t="s">
        <v>852</v>
      </c>
      <c r="C219" s="585"/>
      <c r="D219" s="584"/>
      <c r="E219" s="585"/>
      <c r="F219" s="584"/>
      <c r="G219" s="585"/>
      <c r="H219" s="650">
        <v>1</v>
      </c>
      <c r="I219" s="585"/>
      <c r="J219" s="603" t="s">
        <v>170</v>
      </c>
      <c r="K219" s="604"/>
      <c r="L219" s="658">
        <v>0</v>
      </c>
      <c r="M219" s="584"/>
      <c r="N219" s="651" t="s">
        <v>3</v>
      </c>
      <c r="O219" s="657"/>
    </row>
    <row r="220" spans="1:15" ht="14.25">
      <c r="A220" s="645"/>
      <c r="B220" s="589"/>
      <c r="C220" s="590"/>
      <c r="D220" s="588"/>
      <c r="E220" s="590"/>
      <c r="F220" s="588"/>
      <c r="G220" s="590"/>
      <c r="H220" s="646"/>
      <c r="I220" s="590"/>
      <c r="J220" s="593"/>
      <c r="K220" s="594"/>
      <c r="L220" s="674">
        <v>0</v>
      </c>
      <c r="M220" s="588"/>
      <c r="N220" s="630"/>
      <c r="O220" s="653"/>
    </row>
    <row r="221" spans="1:15" ht="14.25">
      <c r="A221" s="649"/>
      <c r="B221" s="600"/>
      <c r="C221" s="585"/>
      <c r="D221" s="584"/>
      <c r="E221" s="585"/>
      <c r="F221" s="584"/>
      <c r="G221" s="585"/>
      <c r="H221" s="650"/>
      <c r="I221" s="585"/>
      <c r="J221" s="603"/>
      <c r="K221" s="604"/>
      <c r="L221" s="658">
        <v>0</v>
      </c>
      <c r="M221" s="584"/>
      <c r="N221" s="659"/>
      <c r="O221" s="657"/>
    </row>
    <row r="222" spans="1:15" ht="14.25">
      <c r="A222" s="645"/>
      <c r="B222" s="589"/>
      <c r="C222" s="590"/>
      <c r="D222" s="588"/>
      <c r="E222" s="590"/>
      <c r="F222" s="588"/>
      <c r="G222" s="590"/>
      <c r="H222" s="646"/>
      <c r="I222" s="590"/>
      <c r="J222" s="593"/>
      <c r="K222" s="594"/>
      <c r="L222" s="674">
        <v>0</v>
      </c>
      <c r="M222" s="588"/>
      <c r="N222" s="630"/>
      <c r="O222" s="653"/>
    </row>
    <row r="223" spans="1:15" ht="14.25">
      <c r="A223" s="649"/>
      <c r="B223" s="600"/>
      <c r="C223" s="585"/>
      <c r="D223" s="584"/>
      <c r="E223" s="585"/>
      <c r="F223" s="584"/>
      <c r="G223" s="585"/>
      <c r="H223" s="650"/>
      <c r="I223" s="585"/>
      <c r="J223" s="603"/>
      <c r="K223" s="604"/>
      <c r="L223" s="658">
        <v>0</v>
      </c>
      <c r="M223" s="584"/>
      <c r="N223" s="659"/>
      <c r="O223" s="657"/>
    </row>
    <row r="224" spans="1:15" ht="14.25">
      <c r="A224" s="645"/>
      <c r="B224" s="589"/>
      <c r="C224" s="590"/>
      <c r="D224" s="588"/>
      <c r="E224" s="590"/>
      <c r="F224" s="588"/>
      <c r="G224" s="590"/>
      <c r="H224" s="646"/>
      <c r="I224" s="590"/>
      <c r="J224" s="593"/>
      <c r="K224" s="594"/>
      <c r="L224" s="674">
        <v>0</v>
      </c>
      <c r="M224" s="588"/>
      <c r="N224" s="630"/>
      <c r="O224" s="653"/>
    </row>
    <row r="225" spans="1:15" ht="14.25">
      <c r="A225" s="649"/>
      <c r="B225" s="600"/>
      <c r="C225" s="585"/>
      <c r="D225" s="584"/>
      <c r="E225" s="585"/>
      <c r="F225" s="584"/>
      <c r="G225" s="585"/>
      <c r="H225" s="650"/>
      <c r="I225" s="585"/>
      <c r="J225" s="603"/>
      <c r="K225" s="604"/>
      <c r="L225" s="658">
        <v>0</v>
      </c>
      <c r="M225" s="584"/>
      <c r="N225" s="659"/>
      <c r="O225" s="657"/>
    </row>
    <row r="226" spans="1:15" ht="14.25">
      <c r="A226" s="645"/>
      <c r="B226" s="589"/>
      <c r="C226" s="590"/>
      <c r="D226" s="588"/>
      <c r="E226" s="590"/>
      <c r="F226" s="588"/>
      <c r="G226" s="590"/>
      <c r="H226" s="646"/>
      <c r="I226" s="590"/>
      <c r="J226" s="593"/>
      <c r="K226" s="594"/>
      <c r="L226" s="674">
        <v>0</v>
      </c>
      <c r="M226" s="588"/>
      <c r="N226" s="630"/>
      <c r="O226" s="653"/>
    </row>
    <row r="227" spans="1:15" ht="14.25">
      <c r="A227" s="649"/>
      <c r="B227" s="600"/>
      <c r="C227" s="585"/>
      <c r="D227" s="584"/>
      <c r="E227" s="585"/>
      <c r="F227" s="584"/>
      <c r="G227" s="585"/>
      <c r="H227" s="650"/>
      <c r="I227" s="585"/>
      <c r="J227" s="603"/>
      <c r="K227" s="604"/>
      <c r="L227" s="658">
        <v>0</v>
      </c>
      <c r="M227" s="584"/>
      <c r="N227" s="659"/>
      <c r="O227" s="657"/>
    </row>
    <row r="228" spans="1:15" ht="14.25">
      <c r="A228" s="645"/>
      <c r="B228" s="589"/>
      <c r="C228" s="590"/>
      <c r="D228" s="588"/>
      <c r="E228" s="590"/>
      <c r="F228" s="588"/>
      <c r="G228" s="590"/>
      <c r="H228" s="646"/>
      <c r="I228" s="590"/>
      <c r="J228" s="593"/>
      <c r="K228" s="594"/>
      <c r="L228" s="674">
        <v>0</v>
      </c>
      <c r="M228" s="588"/>
      <c r="N228" s="630"/>
      <c r="O228" s="653"/>
    </row>
    <row r="229" spans="1:15" ht="14.25">
      <c r="A229" s="649"/>
      <c r="B229" s="600"/>
      <c r="C229" s="585"/>
      <c r="D229" s="584"/>
      <c r="E229" s="585"/>
      <c r="F229" s="584"/>
      <c r="G229" s="585"/>
      <c r="H229" s="650"/>
      <c r="I229" s="585"/>
      <c r="J229" s="603"/>
      <c r="K229" s="604"/>
      <c r="L229" s="658">
        <v>0</v>
      </c>
      <c r="M229" s="584"/>
      <c r="N229" s="659"/>
      <c r="O229" s="657"/>
    </row>
    <row r="230" spans="1:15" ht="14.25">
      <c r="A230" s="645"/>
      <c r="B230" s="589"/>
      <c r="C230" s="590"/>
      <c r="D230" s="588"/>
      <c r="E230" s="590"/>
      <c r="F230" s="588"/>
      <c r="G230" s="590"/>
      <c r="H230" s="646"/>
      <c r="I230" s="590"/>
      <c r="J230" s="593"/>
      <c r="K230" s="594"/>
      <c r="L230" s="674">
        <v>0</v>
      </c>
      <c r="M230" s="588"/>
      <c r="N230" s="630"/>
      <c r="O230" s="653"/>
    </row>
    <row r="231" spans="1:15" ht="14.25">
      <c r="A231" s="649"/>
      <c r="B231" s="600"/>
      <c r="C231" s="585"/>
      <c r="D231" s="584"/>
      <c r="E231" s="585"/>
      <c r="F231" s="584"/>
      <c r="G231" s="585"/>
      <c r="H231" s="650"/>
      <c r="I231" s="585"/>
      <c r="J231" s="603"/>
      <c r="K231" s="604"/>
      <c r="L231" s="658">
        <v>0</v>
      </c>
      <c r="M231" s="584"/>
      <c r="N231" s="659"/>
      <c r="O231" s="657"/>
    </row>
    <row r="232" spans="1:15" ht="14.25">
      <c r="A232" s="645"/>
      <c r="B232" s="589"/>
      <c r="C232" s="590"/>
      <c r="D232" s="588"/>
      <c r="E232" s="590"/>
      <c r="F232" s="588"/>
      <c r="G232" s="590"/>
      <c r="H232" s="646"/>
      <c r="I232" s="590"/>
      <c r="J232" s="593"/>
      <c r="K232" s="594"/>
      <c r="L232" s="674">
        <v>0</v>
      </c>
      <c r="M232" s="588"/>
      <c r="N232" s="630"/>
      <c r="O232" s="653"/>
    </row>
    <row r="233" spans="1:15" ht="14.25">
      <c r="A233" s="649"/>
      <c r="B233" s="600"/>
      <c r="C233" s="585"/>
      <c r="D233" s="584"/>
      <c r="E233" s="585"/>
      <c r="F233" s="584"/>
      <c r="G233" s="585"/>
      <c r="H233" s="650"/>
      <c r="I233" s="585"/>
      <c r="J233" s="603"/>
      <c r="K233" s="604"/>
      <c r="L233" s="658">
        <v>0</v>
      </c>
      <c r="M233" s="584"/>
      <c r="N233" s="659"/>
      <c r="O233" s="657"/>
    </row>
    <row r="234" spans="1:15" ht="14.25">
      <c r="A234" s="645"/>
      <c r="B234" s="589"/>
      <c r="C234" s="590"/>
      <c r="D234" s="588"/>
      <c r="E234" s="590"/>
      <c r="F234" s="588"/>
      <c r="G234" s="590"/>
      <c r="H234" s="646"/>
      <c r="I234" s="590"/>
      <c r="J234" s="593"/>
      <c r="K234" s="594"/>
      <c r="L234" s="674">
        <v>0</v>
      </c>
      <c r="M234" s="588"/>
      <c r="N234" s="630"/>
      <c r="O234" s="653"/>
    </row>
    <row r="235" spans="1:15" ht="14.25">
      <c r="A235" s="649"/>
      <c r="B235" s="600"/>
      <c r="C235" s="585"/>
      <c r="D235" s="584"/>
      <c r="E235" s="585"/>
      <c r="F235" s="584"/>
      <c r="G235" s="585"/>
      <c r="H235" s="650"/>
      <c r="I235" s="585"/>
      <c r="J235" s="603"/>
      <c r="K235" s="604"/>
      <c r="L235" s="658">
        <v>0</v>
      </c>
      <c r="M235" s="584"/>
      <c r="N235" s="659"/>
      <c r="O235" s="657"/>
    </row>
    <row r="236" spans="1:15" ht="14.25">
      <c r="A236" s="645"/>
      <c r="B236" s="589"/>
      <c r="C236" s="590"/>
      <c r="D236" s="588"/>
      <c r="E236" s="590"/>
      <c r="F236" s="588"/>
      <c r="G236" s="590"/>
      <c r="H236" s="646"/>
      <c r="I236" s="590"/>
      <c r="J236" s="593"/>
      <c r="K236" s="594"/>
      <c r="L236" s="674">
        <v>0</v>
      </c>
      <c r="M236" s="588"/>
      <c r="N236" s="630"/>
      <c r="O236" s="653"/>
    </row>
    <row r="237" spans="1:15" ht="14.25">
      <c r="A237" s="649"/>
      <c r="B237" s="600"/>
      <c r="C237" s="585"/>
      <c r="D237" s="584"/>
      <c r="E237" s="585"/>
      <c r="F237" s="584"/>
      <c r="G237" s="585"/>
      <c r="H237" s="650"/>
      <c r="I237" s="585"/>
      <c r="J237" s="603"/>
      <c r="K237" s="604"/>
      <c r="L237" s="658">
        <v>0</v>
      </c>
      <c r="M237" s="584"/>
      <c r="N237" s="659"/>
      <c r="O237" s="657"/>
    </row>
    <row r="238" spans="1:15" ht="14.25">
      <c r="A238" s="645"/>
      <c r="B238" s="589"/>
      <c r="C238" s="590"/>
      <c r="D238" s="588"/>
      <c r="E238" s="590"/>
      <c r="F238" s="588"/>
      <c r="G238" s="590"/>
      <c r="H238" s="646"/>
      <c r="I238" s="590"/>
      <c r="J238" s="593"/>
      <c r="K238" s="594"/>
      <c r="L238" s="674">
        <v>0</v>
      </c>
      <c r="M238" s="588"/>
      <c r="N238" s="630"/>
      <c r="O238" s="653"/>
    </row>
    <row r="239" spans="1:15" ht="14.25">
      <c r="A239" s="649"/>
      <c r="B239" s="600"/>
      <c r="C239" s="585"/>
      <c r="D239" s="584"/>
      <c r="E239" s="585"/>
      <c r="F239" s="584"/>
      <c r="G239" s="585"/>
      <c r="H239" s="650"/>
      <c r="I239" s="585"/>
      <c r="J239" s="603"/>
      <c r="K239" s="604"/>
      <c r="L239" s="658">
        <v>0</v>
      </c>
      <c r="M239" s="584"/>
      <c r="N239" s="659"/>
      <c r="O239" s="657"/>
    </row>
    <row r="240" spans="1:15" ht="14.25">
      <c r="A240" s="645"/>
      <c r="B240" s="589"/>
      <c r="C240" s="590"/>
      <c r="D240" s="588"/>
      <c r="E240" s="590"/>
      <c r="F240" s="588"/>
      <c r="G240" s="590"/>
      <c r="H240" s="646"/>
      <c r="I240" s="590"/>
      <c r="J240" s="593"/>
      <c r="K240" s="594"/>
      <c r="L240" s="674">
        <v>0</v>
      </c>
      <c r="M240" s="588"/>
      <c r="N240" s="630"/>
      <c r="O240" s="653"/>
    </row>
    <row r="241" spans="1:15" ht="14.25">
      <c r="A241" s="649"/>
      <c r="B241" s="600"/>
      <c r="C241" s="585"/>
      <c r="D241" s="584"/>
      <c r="E241" s="585"/>
      <c r="F241" s="584"/>
      <c r="G241" s="585"/>
      <c r="H241" s="650"/>
      <c r="I241" s="585"/>
      <c r="J241" s="603"/>
      <c r="K241" s="604"/>
      <c r="L241" s="658">
        <v>0</v>
      </c>
      <c r="M241" s="584"/>
      <c r="N241" s="659"/>
      <c r="O241" s="657"/>
    </row>
    <row r="242" spans="1:15" ht="14.25">
      <c r="A242" s="645"/>
      <c r="B242" s="589"/>
      <c r="C242" s="590"/>
      <c r="D242" s="588"/>
      <c r="E242" s="590"/>
      <c r="F242" s="588"/>
      <c r="G242" s="590"/>
      <c r="H242" s="646"/>
      <c r="I242" s="590"/>
      <c r="J242" s="593"/>
      <c r="K242" s="594"/>
      <c r="L242" s="674">
        <v>0</v>
      </c>
      <c r="M242" s="588"/>
      <c r="N242" s="630"/>
      <c r="O242" s="653"/>
    </row>
    <row r="243" spans="1:15" ht="14.25">
      <c r="A243" s="649"/>
      <c r="B243" s="660" t="s">
        <v>27</v>
      </c>
      <c r="C243" s="585"/>
      <c r="D243" s="584"/>
      <c r="E243" s="585"/>
      <c r="F243" s="584"/>
      <c r="G243" s="585"/>
      <c r="H243" s="650"/>
      <c r="I243" s="585"/>
      <c r="J243" s="603"/>
      <c r="K243" s="604"/>
      <c r="L243" s="658">
        <v>0</v>
      </c>
      <c r="M243" s="584"/>
      <c r="N243" s="679" t="s">
        <v>917</v>
      </c>
      <c r="O243" s="657"/>
    </row>
    <row r="244" spans="1:15" ht="14.25">
      <c r="A244" s="645"/>
      <c r="B244" s="589"/>
      <c r="C244" s="590"/>
      <c r="D244" s="588"/>
      <c r="E244" s="590"/>
      <c r="F244" s="588"/>
      <c r="G244" s="590"/>
      <c r="H244" s="646"/>
      <c r="I244" s="590"/>
      <c r="J244" s="593"/>
      <c r="K244" s="594"/>
      <c r="L244" s="594">
        <v>0</v>
      </c>
      <c r="M244" s="588"/>
      <c r="N244" s="630"/>
      <c r="O244" s="653"/>
    </row>
    <row r="245" spans="1:15" ht="15" thickBot="1">
      <c r="A245" s="661"/>
      <c r="B245" s="662" t="s">
        <v>896</v>
      </c>
      <c r="C245" s="612"/>
      <c r="D245" s="610"/>
      <c r="E245" s="612"/>
      <c r="F245" s="610"/>
      <c r="G245" s="612"/>
      <c r="H245" s="663"/>
      <c r="I245" s="612"/>
      <c r="J245" s="615"/>
      <c r="K245" s="664"/>
      <c r="L245" s="616">
        <v>0</v>
      </c>
      <c r="M245" s="610"/>
      <c r="N245" s="665"/>
      <c r="O245" s="666"/>
    </row>
  </sheetData>
  <sheetProtection/>
  <mergeCells count="10">
    <mergeCell ref="D1:E1"/>
    <mergeCell ref="H1:J1"/>
    <mergeCell ref="D36:E36"/>
    <mergeCell ref="D71:E71"/>
    <mergeCell ref="H106:J106"/>
    <mergeCell ref="N117:O117"/>
    <mergeCell ref="H141:J141"/>
    <mergeCell ref="E149:G149"/>
    <mergeCell ref="H176:J176"/>
    <mergeCell ref="H211:J211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  <rowBreaks count="6" manualBreakCount="6">
    <brk id="35" max="14" man="1"/>
    <brk id="70" max="14" man="1"/>
    <brk id="105" max="14" man="1"/>
    <brk id="140" max="14" man="1"/>
    <brk id="175" max="14" man="1"/>
    <brk id="210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theme="3" tint="-0.24997000396251678"/>
  </sheetPr>
  <dimension ref="A1:O105"/>
  <sheetViews>
    <sheetView showZeros="0" view="pageBreakPreview" zoomScale="90" zoomScaleSheetLayoutView="90" zoomScalePageLayoutView="0" workbookViewId="0" topLeftCell="A94">
      <selection activeCell="J22" sqref="J22"/>
    </sheetView>
  </sheetViews>
  <sheetFormatPr defaultColWidth="9" defaultRowHeight="14.25"/>
  <cols>
    <col min="1" max="1" width="1.69921875" style="578" customWidth="1"/>
    <col min="2" max="2" width="20.69921875" style="578" customWidth="1"/>
    <col min="3" max="3" width="1.69921875" style="578" customWidth="1"/>
    <col min="4" max="4" width="1.203125" style="578" customWidth="1"/>
    <col min="5" max="5" width="16.296875" style="578" customWidth="1"/>
    <col min="6" max="6" width="1.203125" style="578" customWidth="1"/>
    <col min="7" max="7" width="16.296875" style="578" customWidth="1"/>
    <col min="8" max="8" width="8.69921875" style="671" customWidth="1"/>
    <col min="9" max="9" width="1.69921875" style="578" customWidth="1"/>
    <col min="10" max="10" width="6.69921875" style="578" customWidth="1"/>
    <col min="11" max="11" width="12.69921875" style="578" customWidth="1"/>
    <col min="12" max="12" width="16.69921875" style="578" customWidth="1"/>
    <col min="13" max="13" width="1.69921875" style="578" customWidth="1"/>
    <col min="14" max="14" width="12.69921875" style="672" customWidth="1"/>
    <col min="15" max="15" width="12.69921875" style="578" customWidth="1"/>
    <col min="16" max="16384" width="9" style="578" customWidth="1"/>
  </cols>
  <sheetData>
    <row r="1" spans="1:15" ht="21" thickBot="1">
      <c r="A1" s="625"/>
      <c r="B1" s="626" t="s">
        <v>925</v>
      </c>
      <c r="C1" s="612"/>
      <c r="D1" s="845" t="s">
        <v>926</v>
      </c>
      <c r="E1" s="845"/>
      <c r="F1" s="612"/>
      <c r="G1" s="612"/>
      <c r="H1" s="841" t="s">
        <v>148</v>
      </c>
      <c r="I1" s="844"/>
      <c r="J1" s="844"/>
      <c r="K1" s="612" t="s">
        <v>927</v>
      </c>
      <c r="L1" s="629"/>
      <c r="M1" s="590"/>
      <c r="N1" s="630"/>
      <c r="O1" s="631" t="s">
        <v>3</v>
      </c>
    </row>
    <row r="2" spans="1:15" ht="21" thickBot="1">
      <c r="A2" s="580"/>
      <c r="H2" s="673" t="s">
        <v>928</v>
      </c>
      <c r="N2" s="633"/>
      <c r="O2" s="634" t="s">
        <v>3</v>
      </c>
    </row>
    <row r="3" spans="1:15" ht="33">
      <c r="A3" s="635"/>
      <c r="B3" s="636" t="s">
        <v>784</v>
      </c>
      <c r="C3" s="637"/>
      <c r="D3" s="638" t="s">
        <v>841</v>
      </c>
      <c r="E3" s="639"/>
      <c r="F3" s="638" t="s">
        <v>842</v>
      </c>
      <c r="G3" s="639"/>
      <c r="H3" s="640" t="s">
        <v>843</v>
      </c>
      <c r="I3" s="639"/>
      <c r="J3" s="641" t="s">
        <v>22</v>
      </c>
      <c r="K3" s="642" t="s">
        <v>24</v>
      </c>
      <c r="L3" s="642" t="s">
        <v>25</v>
      </c>
      <c r="M3" s="638" t="s">
        <v>844</v>
      </c>
      <c r="N3" s="643"/>
      <c r="O3" s="644"/>
    </row>
    <row r="4" spans="1:15" ht="14.25">
      <c r="A4" s="645"/>
      <c r="B4" s="589"/>
      <c r="C4" s="590"/>
      <c r="D4" s="588"/>
      <c r="E4" s="590">
        <v>0</v>
      </c>
      <c r="F4" s="588"/>
      <c r="G4" s="590"/>
      <c r="H4" s="646"/>
      <c r="I4" s="590"/>
      <c r="J4" s="593"/>
      <c r="K4" s="594" t="s">
        <v>3</v>
      </c>
      <c r="L4" s="674">
        <v>0</v>
      </c>
      <c r="M4" s="588"/>
      <c r="N4" s="647" t="s">
        <v>3</v>
      </c>
      <c r="O4" s="653"/>
    </row>
    <row r="5" spans="1:15" ht="14.25">
      <c r="A5" s="649"/>
      <c r="B5" s="600" t="s">
        <v>929</v>
      </c>
      <c r="C5" s="585"/>
      <c r="D5" s="584"/>
      <c r="E5" s="585" t="s">
        <v>930</v>
      </c>
      <c r="F5" s="584"/>
      <c r="G5" s="585"/>
      <c r="H5" s="650">
        <v>1</v>
      </c>
      <c r="I5" s="585"/>
      <c r="J5" s="603" t="s">
        <v>931</v>
      </c>
      <c r="K5" s="604" t="s">
        <v>3</v>
      </c>
      <c r="L5" s="658">
        <v>0</v>
      </c>
      <c r="M5" s="584"/>
      <c r="N5" s="651" t="s">
        <v>3</v>
      </c>
      <c r="O5" s="657"/>
    </row>
    <row r="6" spans="1:15" ht="14.25">
      <c r="A6" s="645"/>
      <c r="B6" s="589"/>
      <c r="C6" s="590"/>
      <c r="D6" s="588"/>
      <c r="E6" s="590"/>
      <c r="F6" s="588"/>
      <c r="G6" s="590"/>
      <c r="H6" s="646"/>
      <c r="I6" s="590"/>
      <c r="J6" s="593"/>
      <c r="K6" s="594" t="s">
        <v>3</v>
      </c>
      <c r="L6" s="674">
        <v>0</v>
      </c>
      <c r="M6" s="588"/>
      <c r="N6" s="647" t="s">
        <v>3</v>
      </c>
      <c r="O6" s="653"/>
    </row>
    <row r="7" spans="1:15" ht="14.25">
      <c r="A7" s="649"/>
      <c r="B7" s="600" t="s">
        <v>932</v>
      </c>
      <c r="C7" s="585"/>
      <c r="D7" s="584"/>
      <c r="E7" s="585" t="s">
        <v>933</v>
      </c>
      <c r="F7" s="584"/>
      <c r="G7" s="585" t="s">
        <v>934</v>
      </c>
      <c r="H7" s="650">
        <v>1.03</v>
      </c>
      <c r="I7" s="585"/>
      <c r="J7" s="603" t="s">
        <v>931</v>
      </c>
      <c r="K7" s="604" t="s">
        <v>3</v>
      </c>
      <c r="L7" s="658">
        <v>0</v>
      </c>
      <c r="M7" s="584"/>
      <c r="N7" s="651" t="s">
        <v>3</v>
      </c>
      <c r="O7" s="657"/>
    </row>
    <row r="8" spans="1:15" ht="14.25">
      <c r="A8" s="645"/>
      <c r="B8" s="589"/>
      <c r="C8" s="590"/>
      <c r="D8" s="588"/>
      <c r="E8" s="590"/>
      <c r="F8" s="588"/>
      <c r="G8" s="590"/>
      <c r="H8" s="646"/>
      <c r="I8" s="590"/>
      <c r="J8" s="593"/>
      <c r="K8" s="594"/>
      <c r="L8" s="674">
        <v>0</v>
      </c>
      <c r="M8" s="588"/>
      <c r="N8" s="630"/>
      <c r="O8" s="653"/>
    </row>
    <row r="9" spans="1:15" ht="14.25">
      <c r="A9" s="649"/>
      <c r="B9" s="600" t="s">
        <v>852</v>
      </c>
      <c r="C9" s="585"/>
      <c r="D9" s="584"/>
      <c r="E9" s="585"/>
      <c r="F9" s="584"/>
      <c r="G9" s="585"/>
      <c r="H9" s="650">
        <v>1</v>
      </c>
      <c r="I9" s="585"/>
      <c r="J9" s="603" t="s">
        <v>170</v>
      </c>
      <c r="K9" s="604"/>
      <c r="L9" s="658">
        <v>0</v>
      </c>
      <c r="M9" s="584"/>
      <c r="N9" s="651" t="s">
        <v>3</v>
      </c>
      <c r="O9" s="657"/>
    </row>
    <row r="10" spans="1:15" ht="14.25">
      <c r="A10" s="645"/>
      <c r="B10" s="589"/>
      <c r="C10" s="590"/>
      <c r="D10" s="588"/>
      <c r="E10" s="590"/>
      <c r="F10" s="588"/>
      <c r="G10" s="590"/>
      <c r="H10" s="646"/>
      <c r="I10" s="590"/>
      <c r="J10" s="593"/>
      <c r="K10" s="594"/>
      <c r="L10" s="674">
        <v>0</v>
      </c>
      <c r="M10" s="588"/>
      <c r="N10" s="630"/>
      <c r="O10" s="653"/>
    </row>
    <row r="11" spans="1:15" ht="14.25">
      <c r="A11" s="649"/>
      <c r="B11" s="600"/>
      <c r="C11" s="585"/>
      <c r="D11" s="584"/>
      <c r="E11" s="585"/>
      <c r="F11" s="584"/>
      <c r="G11" s="585"/>
      <c r="H11" s="650"/>
      <c r="I11" s="585"/>
      <c r="J11" s="603"/>
      <c r="K11" s="604"/>
      <c r="L11" s="658">
        <v>0</v>
      </c>
      <c r="M11" s="584"/>
      <c r="N11" s="659"/>
      <c r="O11" s="657"/>
    </row>
    <row r="12" spans="1:15" ht="14.25">
      <c r="A12" s="645"/>
      <c r="B12" s="589"/>
      <c r="C12" s="590"/>
      <c r="D12" s="588"/>
      <c r="E12" s="590"/>
      <c r="F12" s="588"/>
      <c r="G12" s="590"/>
      <c r="H12" s="646"/>
      <c r="I12" s="590"/>
      <c r="J12" s="593"/>
      <c r="K12" s="594"/>
      <c r="L12" s="674">
        <v>0</v>
      </c>
      <c r="M12" s="588"/>
      <c r="N12" s="630"/>
      <c r="O12" s="653"/>
    </row>
    <row r="13" spans="1:15" ht="14.25">
      <c r="A13" s="649"/>
      <c r="B13" s="600"/>
      <c r="C13" s="585"/>
      <c r="D13" s="584"/>
      <c r="E13" s="585"/>
      <c r="F13" s="584"/>
      <c r="G13" s="585"/>
      <c r="H13" s="650"/>
      <c r="I13" s="585"/>
      <c r="J13" s="603"/>
      <c r="K13" s="604"/>
      <c r="L13" s="658">
        <v>0</v>
      </c>
      <c r="M13" s="584"/>
      <c r="N13" s="659"/>
      <c r="O13" s="657"/>
    </row>
    <row r="14" spans="1:15" ht="14.25">
      <c r="A14" s="645"/>
      <c r="B14" s="589"/>
      <c r="C14" s="590"/>
      <c r="D14" s="588"/>
      <c r="E14" s="590"/>
      <c r="F14" s="588"/>
      <c r="G14" s="590"/>
      <c r="H14" s="646"/>
      <c r="I14" s="590"/>
      <c r="J14" s="593"/>
      <c r="K14" s="594"/>
      <c r="L14" s="674">
        <v>0</v>
      </c>
      <c r="M14" s="588"/>
      <c r="N14" s="630"/>
      <c r="O14" s="653"/>
    </row>
    <row r="15" spans="1:15" ht="14.25">
      <c r="A15" s="649"/>
      <c r="B15" s="600"/>
      <c r="C15" s="585"/>
      <c r="D15" s="584"/>
      <c r="E15" s="585"/>
      <c r="F15" s="584"/>
      <c r="G15" s="585"/>
      <c r="H15" s="650"/>
      <c r="I15" s="585"/>
      <c r="J15" s="603"/>
      <c r="K15" s="604"/>
      <c r="L15" s="658">
        <v>0</v>
      </c>
      <c r="M15" s="584"/>
      <c r="N15" s="659"/>
      <c r="O15" s="657"/>
    </row>
    <row r="16" spans="1:15" ht="14.25">
      <c r="A16" s="645"/>
      <c r="B16" s="589"/>
      <c r="C16" s="590"/>
      <c r="D16" s="588"/>
      <c r="E16" s="590"/>
      <c r="F16" s="588"/>
      <c r="G16" s="590"/>
      <c r="H16" s="646"/>
      <c r="I16" s="590"/>
      <c r="J16" s="593"/>
      <c r="K16" s="594"/>
      <c r="L16" s="674">
        <v>0</v>
      </c>
      <c r="M16" s="588"/>
      <c r="N16" s="630"/>
      <c r="O16" s="653"/>
    </row>
    <row r="17" spans="1:15" ht="14.25">
      <c r="A17" s="649"/>
      <c r="B17" s="600"/>
      <c r="C17" s="585"/>
      <c r="D17" s="584"/>
      <c r="E17" s="585"/>
      <c r="F17" s="584"/>
      <c r="G17" s="585"/>
      <c r="H17" s="650"/>
      <c r="I17" s="585"/>
      <c r="J17" s="603"/>
      <c r="K17" s="604"/>
      <c r="L17" s="658">
        <v>0</v>
      </c>
      <c r="M17" s="584"/>
      <c r="N17" s="659"/>
      <c r="O17" s="657"/>
    </row>
    <row r="18" spans="1:15" ht="14.25">
      <c r="A18" s="645"/>
      <c r="B18" s="589"/>
      <c r="C18" s="590"/>
      <c r="D18" s="588"/>
      <c r="E18" s="590"/>
      <c r="F18" s="588"/>
      <c r="G18" s="590"/>
      <c r="H18" s="646"/>
      <c r="I18" s="590"/>
      <c r="J18" s="593"/>
      <c r="K18" s="594"/>
      <c r="L18" s="674">
        <v>0</v>
      </c>
      <c r="M18" s="588"/>
      <c r="N18" s="630"/>
      <c r="O18" s="653"/>
    </row>
    <row r="19" spans="1:15" ht="14.25">
      <c r="A19" s="649"/>
      <c r="B19" s="600"/>
      <c r="C19" s="585"/>
      <c r="D19" s="584"/>
      <c r="E19" s="585"/>
      <c r="F19" s="584"/>
      <c r="G19" s="585"/>
      <c r="H19" s="650"/>
      <c r="I19" s="585"/>
      <c r="J19" s="603"/>
      <c r="K19" s="604"/>
      <c r="L19" s="658">
        <v>0</v>
      </c>
      <c r="M19" s="584"/>
      <c r="N19" s="659"/>
      <c r="O19" s="657"/>
    </row>
    <row r="20" spans="1:15" ht="14.25">
      <c r="A20" s="645"/>
      <c r="B20" s="589"/>
      <c r="C20" s="590"/>
      <c r="D20" s="588"/>
      <c r="E20" s="590"/>
      <c r="F20" s="588"/>
      <c r="G20" s="590"/>
      <c r="H20" s="646"/>
      <c r="I20" s="590"/>
      <c r="J20" s="593"/>
      <c r="K20" s="594"/>
      <c r="L20" s="674">
        <v>0</v>
      </c>
      <c r="M20" s="588"/>
      <c r="N20" s="630"/>
      <c r="O20" s="653"/>
    </row>
    <row r="21" spans="1:15" ht="14.25">
      <c r="A21" s="649"/>
      <c r="B21" s="600"/>
      <c r="C21" s="585"/>
      <c r="D21" s="584"/>
      <c r="E21" s="585"/>
      <c r="F21" s="584"/>
      <c r="G21" s="585"/>
      <c r="H21" s="650"/>
      <c r="I21" s="585"/>
      <c r="J21" s="603"/>
      <c r="K21" s="604"/>
      <c r="L21" s="658">
        <v>0</v>
      </c>
      <c r="M21" s="584"/>
      <c r="N21" s="659"/>
      <c r="O21" s="657"/>
    </row>
    <row r="22" spans="1:15" ht="14.25">
      <c r="A22" s="645"/>
      <c r="B22" s="589"/>
      <c r="C22" s="590"/>
      <c r="D22" s="588"/>
      <c r="E22" s="590"/>
      <c r="F22" s="588"/>
      <c r="G22" s="590"/>
      <c r="H22" s="646"/>
      <c r="I22" s="590"/>
      <c r="J22" s="593"/>
      <c r="K22" s="594"/>
      <c r="L22" s="674">
        <v>0</v>
      </c>
      <c r="M22" s="588"/>
      <c r="N22" s="630"/>
      <c r="O22" s="653"/>
    </row>
    <row r="23" spans="1:15" ht="14.25">
      <c r="A23" s="649"/>
      <c r="B23" s="600"/>
      <c r="C23" s="585"/>
      <c r="D23" s="584"/>
      <c r="E23" s="585"/>
      <c r="F23" s="584"/>
      <c r="G23" s="585"/>
      <c r="H23" s="650"/>
      <c r="I23" s="585"/>
      <c r="J23" s="603"/>
      <c r="K23" s="604"/>
      <c r="L23" s="658">
        <v>0</v>
      </c>
      <c r="M23" s="584"/>
      <c r="N23" s="659"/>
      <c r="O23" s="657"/>
    </row>
    <row r="24" spans="1:15" ht="14.25">
      <c r="A24" s="645"/>
      <c r="B24" s="589"/>
      <c r="C24" s="590"/>
      <c r="D24" s="588"/>
      <c r="E24" s="590"/>
      <c r="F24" s="588"/>
      <c r="G24" s="590"/>
      <c r="H24" s="646"/>
      <c r="I24" s="590"/>
      <c r="J24" s="593"/>
      <c r="K24" s="594"/>
      <c r="L24" s="674">
        <v>0</v>
      </c>
      <c r="M24" s="588"/>
      <c r="N24" s="630"/>
      <c r="O24" s="653"/>
    </row>
    <row r="25" spans="1:15" ht="14.25">
      <c r="A25" s="649"/>
      <c r="B25" s="600"/>
      <c r="C25" s="585"/>
      <c r="D25" s="584"/>
      <c r="E25" s="585"/>
      <c r="F25" s="584"/>
      <c r="G25" s="585"/>
      <c r="H25" s="650"/>
      <c r="I25" s="585"/>
      <c r="J25" s="603"/>
      <c r="K25" s="604"/>
      <c r="L25" s="658">
        <v>0</v>
      </c>
      <c r="M25" s="584"/>
      <c r="N25" s="659"/>
      <c r="O25" s="657"/>
    </row>
    <row r="26" spans="1:15" ht="14.25">
      <c r="A26" s="645"/>
      <c r="B26" s="589"/>
      <c r="C26" s="590"/>
      <c r="D26" s="588"/>
      <c r="E26" s="590"/>
      <c r="F26" s="588"/>
      <c r="G26" s="590"/>
      <c r="H26" s="646"/>
      <c r="I26" s="590"/>
      <c r="J26" s="593"/>
      <c r="K26" s="594"/>
      <c r="L26" s="674">
        <v>0</v>
      </c>
      <c r="M26" s="588"/>
      <c r="N26" s="630"/>
      <c r="O26" s="653"/>
    </row>
    <row r="27" spans="1:15" ht="14.25">
      <c r="A27" s="649"/>
      <c r="B27" s="600"/>
      <c r="C27" s="585"/>
      <c r="D27" s="584"/>
      <c r="E27" s="585"/>
      <c r="F27" s="584"/>
      <c r="G27" s="585"/>
      <c r="H27" s="650"/>
      <c r="I27" s="585"/>
      <c r="J27" s="603"/>
      <c r="K27" s="604"/>
      <c r="L27" s="658">
        <v>0</v>
      </c>
      <c r="M27" s="584"/>
      <c r="N27" s="659"/>
      <c r="O27" s="657"/>
    </row>
    <row r="28" spans="1:15" ht="14.25">
      <c r="A28" s="645"/>
      <c r="B28" s="589"/>
      <c r="C28" s="590"/>
      <c r="D28" s="588"/>
      <c r="E28" s="590"/>
      <c r="F28" s="588"/>
      <c r="G28" s="590"/>
      <c r="H28" s="646"/>
      <c r="I28" s="590"/>
      <c r="J28" s="593"/>
      <c r="K28" s="594"/>
      <c r="L28" s="674">
        <v>0</v>
      </c>
      <c r="M28" s="588"/>
      <c r="N28" s="630"/>
      <c r="O28" s="653"/>
    </row>
    <row r="29" spans="1:15" ht="14.25">
      <c r="A29" s="649"/>
      <c r="B29" s="600"/>
      <c r="C29" s="585"/>
      <c r="D29" s="584"/>
      <c r="E29" s="585"/>
      <c r="F29" s="584"/>
      <c r="G29" s="585"/>
      <c r="H29" s="650"/>
      <c r="I29" s="585"/>
      <c r="J29" s="603"/>
      <c r="K29" s="604"/>
      <c r="L29" s="658">
        <v>0</v>
      </c>
      <c r="M29" s="584"/>
      <c r="N29" s="659"/>
      <c r="O29" s="657"/>
    </row>
    <row r="30" spans="1:15" ht="14.25">
      <c r="A30" s="645"/>
      <c r="B30" s="589"/>
      <c r="C30" s="590"/>
      <c r="D30" s="588"/>
      <c r="E30" s="590"/>
      <c r="F30" s="588"/>
      <c r="G30" s="590"/>
      <c r="H30" s="646"/>
      <c r="I30" s="590"/>
      <c r="J30" s="593"/>
      <c r="K30" s="594"/>
      <c r="L30" s="674">
        <v>0</v>
      </c>
      <c r="M30" s="588"/>
      <c r="N30" s="630"/>
      <c r="O30" s="653"/>
    </row>
    <row r="31" spans="1:15" ht="14.25">
      <c r="A31" s="649"/>
      <c r="B31" s="600"/>
      <c r="C31" s="585"/>
      <c r="D31" s="584"/>
      <c r="E31" s="585"/>
      <c r="F31" s="584"/>
      <c r="G31" s="585"/>
      <c r="H31" s="650"/>
      <c r="I31" s="585"/>
      <c r="J31" s="603"/>
      <c r="K31" s="604"/>
      <c r="L31" s="658">
        <v>0</v>
      </c>
      <c r="M31" s="584"/>
      <c r="N31" s="659"/>
      <c r="O31" s="657"/>
    </row>
    <row r="32" spans="1:15" ht="14.25">
      <c r="A32" s="645"/>
      <c r="B32" s="589"/>
      <c r="C32" s="590"/>
      <c r="D32" s="588"/>
      <c r="E32" s="590"/>
      <c r="F32" s="588"/>
      <c r="G32" s="590"/>
      <c r="H32" s="646"/>
      <c r="I32" s="590"/>
      <c r="J32" s="593"/>
      <c r="K32" s="594"/>
      <c r="L32" s="674">
        <v>0</v>
      </c>
      <c r="M32" s="588"/>
      <c r="N32" s="630"/>
      <c r="O32" s="653"/>
    </row>
    <row r="33" spans="1:15" ht="14.25">
      <c r="A33" s="649"/>
      <c r="B33" s="660" t="s">
        <v>27</v>
      </c>
      <c r="C33" s="585"/>
      <c r="D33" s="584"/>
      <c r="E33" s="585"/>
      <c r="F33" s="584"/>
      <c r="G33" s="585"/>
      <c r="H33" s="650"/>
      <c r="I33" s="585"/>
      <c r="J33" s="603"/>
      <c r="K33" s="604"/>
      <c r="L33" s="658">
        <v>0</v>
      </c>
      <c r="M33" s="584"/>
      <c r="N33" s="659"/>
      <c r="O33" s="657"/>
    </row>
    <row r="34" spans="1:15" ht="14.25">
      <c r="A34" s="645"/>
      <c r="B34" s="589"/>
      <c r="C34" s="590"/>
      <c r="D34" s="588"/>
      <c r="E34" s="590"/>
      <c r="F34" s="588"/>
      <c r="G34" s="590"/>
      <c r="H34" s="646"/>
      <c r="I34" s="590"/>
      <c r="J34" s="593"/>
      <c r="K34" s="594"/>
      <c r="L34" s="594">
        <v>0</v>
      </c>
      <c r="M34" s="588"/>
      <c r="N34" s="630"/>
      <c r="O34" s="653"/>
    </row>
    <row r="35" spans="1:15" ht="15" thickBot="1">
      <c r="A35" s="661"/>
      <c r="B35" s="662" t="s">
        <v>3</v>
      </c>
      <c r="C35" s="612"/>
      <c r="D35" s="610"/>
      <c r="E35" s="695"/>
      <c r="F35" s="610"/>
      <c r="G35" s="612"/>
      <c r="H35" s="663"/>
      <c r="I35" s="612"/>
      <c r="J35" s="615"/>
      <c r="K35" s="664"/>
      <c r="L35" s="616">
        <v>0</v>
      </c>
      <c r="M35" s="610"/>
      <c r="N35" s="665"/>
      <c r="O35" s="666"/>
    </row>
    <row r="36" spans="1:15" ht="21" thickBot="1">
      <c r="A36" s="625"/>
      <c r="B36" s="626" t="s">
        <v>935</v>
      </c>
      <c r="C36" s="612"/>
      <c r="D36" s="845" t="s">
        <v>926</v>
      </c>
      <c r="E36" s="845"/>
      <c r="F36" s="612"/>
      <c r="G36" s="612"/>
      <c r="H36" s="841" t="s">
        <v>809</v>
      </c>
      <c r="I36" s="844"/>
      <c r="J36" s="844"/>
      <c r="K36" s="612" t="s">
        <v>927</v>
      </c>
      <c r="L36" s="629"/>
      <c r="M36" s="590"/>
      <c r="N36" s="630"/>
      <c r="O36" s="631" t="s">
        <v>3</v>
      </c>
    </row>
    <row r="37" spans="1:15" ht="21" thickBot="1">
      <c r="A37" s="580"/>
      <c r="H37" s="673" t="s">
        <v>928</v>
      </c>
      <c r="N37" s="633"/>
      <c r="O37" s="634" t="s">
        <v>3</v>
      </c>
    </row>
    <row r="38" spans="1:15" ht="33">
      <c r="A38" s="635"/>
      <c r="B38" s="636" t="s">
        <v>784</v>
      </c>
      <c r="C38" s="637"/>
      <c r="D38" s="638" t="s">
        <v>841</v>
      </c>
      <c r="E38" s="639"/>
      <c r="F38" s="638" t="s">
        <v>842</v>
      </c>
      <c r="G38" s="639"/>
      <c r="H38" s="640" t="s">
        <v>843</v>
      </c>
      <c r="I38" s="639"/>
      <c r="J38" s="641" t="s">
        <v>22</v>
      </c>
      <c r="K38" s="642" t="s">
        <v>24</v>
      </c>
      <c r="L38" s="642" t="s">
        <v>25</v>
      </c>
      <c r="M38" s="638" t="s">
        <v>844</v>
      </c>
      <c r="N38" s="643"/>
      <c r="O38" s="644"/>
    </row>
    <row r="39" spans="1:15" ht="14.25">
      <c r="A39" s="645"/>
      <c r="B39" s="589"/>
      <c r="C39" s="590"/>
      <c r="D39" s="588"/>
      <c r="E39" s="590">
        <v>0</v>
      </c>
      <c r="F39" s="588"/>
      <c r="G39" s="590"/>
      <c r="H39" s="646"/>
      <c r="I39" s="590"/>
      <c r="J39" s="593"/>
      <c r="K39" s="594" t="s">
        <v>3</v>
      </c>
      <c r="L39" s="674">
        <v>0</v>
      </c>
      <c r="M39" s="588"/>
      <c r="N39" s="647" t="s">
        <v>3</v>
      </c>
      <c r="O39" s="653"/>
    </row>
    <row r="40" spans="1:15" ht="14.25">
      <c r="A40" s="649"/>
      <c r="B40" s="600" t="s">
        <v>929</v>
      </c>
      <c r="C40" s="585"/>
      <c r="D40" s="584"/>
      <c r="E40" s="585" t="s">
        <v>930</v>
      </c>
      <c r="F40" s="584"/>
      <c r="G40" s="585"/>
      <c r="H40" s="650">
        <v>1</v>
      </c>
      <c r="I40" s="585"/>
      <c r="J40" s="603" t="s">
        <v>931</v>
      </c>
      <c r="K40" s="604" t="s">
        <v>3</v>
      </c>
      <c r="L40" s="658">
        <v>0</v>
      </c>
      <c r="M40" s="584"/>
      <c r="N40" s="651" t="s">
        <v>3</v>
      </c>
      <c r="O40" s="657"/>
    </row>
    <row r="41" spans="1:15" ht="14.25">
      <c r="A41" s="645"/>
      <c r="B41" s="589"/>
      <c r="C41" s="590"/>
      <c r="D41" s="588"/>
      <c r="E41" s="590"/>
      <c r="F41" s="588"/>
      <c r="G41" s="590"/>
      <c r="H41" s="646"/>
      <c r="I41" s="590"/>
      <c r="J41" s="593"/>
      <c r="K41" s="594" t="s">
        <v>3</v>
      </c>
      <c r="L41" s="674">
        <v>0</v>
      </c>
      <c r="M41" s="588"/>
      <c r="N41" s="647" t="s">
        <v>3</v>
      </c>
      <c r="O41" s="653"/>
    </row>
    <row r="42" spans="1:15" ht="14.25">
      <c r="A42" s="649"/>
      <c r="B42" s="600" t="s">
        <v>932</v>
      </c>
      <c r="C42" s="585"/>
      <c r="D42" s="584"/>
      <c r="E42" s="585" t="s">
        <v>933</v>
      </c>
      <c r="F42" s="584"/>
      <c r="G42" s="585" t="s">
        <v>936</v>
      </c>
      <c r="H42" s="650">
        <v>1.03</v>
      </c>
      <c r="I42" s="585"/>
      <c r="J42" s="603" t="s">
        <v>931</v>
      </c>
      <c r="K42" s="604" t="s">
        <v>3</v>
      </c>
      <c r="L42" s="658">
        <v>0</v>
      </c>
      <c r="M42" s="584"/>
      <c r="N42" s="651" t="s">
        <v>3</v>
      </c>
      <c r="O42" s="657"/>
    </row>
    <row r="43" spans="1:15" ht="14.25">
      <c r="A43" s="645"/>
      <c r="B43" s="589"/>
      <c r="C43" s="590"/>
      <c r="D43" s="588"/>
      <c r="E43" s="590"/>
      <c r="F43" s="588"/>
      <c r="G43" s="590"/>
      <c r="H43" s="646"/>
      <c r="I43" s="590"/>
      <c r="J43" s="593"/>
      <c r="K43" s="594"/>
      <c r="L43" s="674">
        <v>0</v>
      </c>
      <c r="M43" s="588"/>
      <c r="N43" s="630"/>
      <c r="O43" s="653"/>
    </row>
    <row r="44" spans="1:15" ht="14.25">
      <c r="A44" s="649"/>
      <c r="B44" s="600" t="s">
        <v>852</v>
      </c>
      <c r="C44" s="585"/>
      <c r="D44" s="584"/>
      <c r="E44" s="585"/>
      <c r="F44" s="584"/>
      <c r="G44" s="585"/>
      <c r="H44" s="650">
        <v>1</v>
      </c>
      <c r="I44" s="585"/>
      <c r="J44" s="603" t="s">
        <v>170</v>
      </c>
      <c r="K44" s="604"/>
      <c r="L44" s="658">
        <v>0</v>
      </c>
      <c r="M44" s="584"/>
      <c r="N44" s="651" t="s">
        <v>3</v>
      </c>
      <c r="O44" s="657"/>
    </row>
    <row r="45" spans="1:15" ht="14.25">
      <c r="A45" s="645"/>
      <c r="B45" s="589"/>
      <c r="C45" s="590"/>
      <c r="D45" s="588"/>
      <c r="E45" s="590"/>
      <c r="F45" s="588"/>
      <c r="G45" s="590"/>
      <c r="H45" s="646"/>
      <c r="I45" s="590"/>
      <c r="J45" s="593"/>
      <c r="K45" s="594"/>
      <c r="L45" s="674">
        <v>0</v>
      </c>
      <c r="M45" s="588"/>
      <c r="N45" s="630"/>
      <c r="O45" s="653"/>
    </row>
    <row r="46" spans="1:15" ht="14.25">
      <c r="A46" s="649"/>
      <c r="B46" s="600"/>
      <c r="C46" s="585"/>
      <c r="D46" s="584"/>
      <c r="E46" s="585"/>
      <c r="F46" s="584"/>
      <c r="G46" s="585"/>
      <c r="H46" s="650"/>
      <c r="I46" s="585"/>
      <c r="J46" s="603"/>
      <c r="K46" s="604"/>
      <c r="L46" s="658">
        <v>0</v>
      </c>
      <c r="M46" s="584"/>
      <c r="N46" s="659"/>
      <c r="O46" s="657"/>
    </row>
    <row r="47" spans="1:15" ht="14.25">
      <c r="A47" s="645"/>
      <c r="B47" s="589"/>
      <c r="C47" s="590"/>
      <c r="D47" s="588"/>
      <c r="E47" s="590"/>
      <c r="F47" s="588"/>
      <c r="G47" s="590"/>
      <c r="H47" s="646"/>
      <c r="I47" s="590"/>
      <c r="J47" s="593"/>
      <c r="K47" s="594"/>
      <c r="L47" s="674">
        <v>0</v>
      </c>
      <c r="M47" s="588"/>
      <c r="N47" s="630"/>
      <c r="O47" s="653"/>
    </row>
    <row r="48" spans="1:15" ht="14.25">
      <c r="A48" s="649"/>
      <c r="B48" s="600"/>
      <c r="C48" s="585"/>
      <c r="D48" s="584"/>
      <c r="E48" s="585"/>
      <c r="F48" s="584"/>
      <c r="G48" s="585"/>
      <c r="H48" s="650"/>
      <c r="I48" s="585"/>
      <c r="J48" s="603"/>
      <c r="K48" s="604"/>
      <c r="L48" s="658">
        <v>0</v>
      </c>
      <c r="M48" s="584"/>
      <c r="N48" s="659"/>
      <c r="O48" s="657"/>
    </row>
    <row r="49" spans="1:15" ht="14.25">
      <c r="A49" s="645"/>
      <c r="B49" s="589"/>
      <c r="C49" s="590"/>
      <c r="D49" s="588"/>
      <c r="E49" s="590"/>
      <c r="F49" s="588"/>
      <c r="G49" s="590"/>
      <c r="H49" s="646"/>
      <c r="I49" s="590"/>
      <c r="J49" s="593"/>
      <c r="K49" s="594"/>
      <c r="L49" s="674">
        <v>0</v>
      </c>
      <c r="M49" s="588"/>
      <c r="N49" s="630"/>
      <c r="O49" s="653"/>
    </row>
    <row r="50" spans="1:15" ht="14.25">
      <c r="A50" s="649"/>
      <c r="B50" s="600"/>
      <c r="C50" s="585"/>
      <c r="D50" s="584"/>
      <c r="E50" s="585"/>
      <c r="F50" s="584"/>
      <c r="G50" s="585"/>
      <c r="H50" s="650"/>
      <c r="I50" s="585"/>
      <c r="J50" s="603"/>
      <c r="K50" s="604"/>
      <c r="L50" s="658">
        <v>0</v>
      </c>
      <c r="M50" s="584"/>
      <c r="N50" s="659"/>
      <c r="O50" s="657"/>
    </row>
    <row r="51" spans="1:15" ht="14.25">
      <c r="A51" s="645"/>
      <c r="B51" s="589"/>
      <c r="C51" s="590"/>
      <c r="D51" s="588"/>
      <c r="E51" s="590"/>
      <c r="F51" s="588"/>
      <c r="G51" s="590"/>
      <c r="H51" s="646"/>
      <c r="I51" s="590"/>
      <c r="J51" s="593"/>
      <c r="K51" s="594"/>
      <c r="L51" s="674">
        <v>0</v>
      </c>
      <c r="M51" s="588"/>
      <c r="N51" s="630"/>
      <c r="O51" s="653"/>
    </row>
    <row r="52" spans="1:15" ht="14.25">
      <c r="A52" s="649"/>
      <c r="B52" s="600"/>
      <c r="C52" s="585"/>
      <c r="D52" s="584"/>
      <c r="E52" s="585"/>
      <c r="F52" s="584"/>
      <c r="G52" s="585"/>
      <c r="H52" s="650"/>
      <c r="I52" s="585"/>
      <c r="J52" s="603"/>
      <c r="K52" s="604"/>
      <c r="L52" s="658">
        <v>0</v>
      </c>
      <c r="M52" s="584"/>
      <c r="N52" s="659"/>
      <c r="O52" s="657"/>
    </row>
    <row r="53" spans="1:15" ht="14.25">
      <c r="A53" s="645"/>
      <c r="B53" s="589"/>
      <c r="C53" s="590"/>
      <c r="D53" s="588"/>
      <c r="E53" s="590"/>
      <c r="F53" s="588"/>
      <c r="G53" s="590"/>
      <c r="H53" s="646"/>
      <c r="I53" s="590"/>
      <c r="J53" s="593"/>
      <c r="K53" s="594"/>
      <c r="L53" s="674">
        <v>0</v>
      </c>
      <c r="M53" s="588"/>
      <c r="N53" s="630"/>
      <c r="O53" s="653"/>
    </row>
    <row r="54" spans="1:15" ht="14.25">
      <c r="A54" s="649"/>
      <c r="B54" s="600"/>
      <c r="C54" s="585"/>
      <c r="D54" s="584"/>
      <c r="E54" s="585"/>
      <c r="F54" s="584"/>
      <c r="G54" s="585"/>
      <c r="H54" s="650"/>
      <c r="I54" s="585"/>
      <c r="J54" s="603"/>
      <c r="K54" s="604"/>
      <c r="L54" s="658">
        <v>0</v>
      </c>
      <c r="M54" s="584"/>
      <c r="N54" s="659"/>
      <c r="O54" s="657"/>
    </row>
    <row r="55" spans="1:15" ht="14.25">
      <c r="A55" s="645"/>
      <c r="B55" s="589"/>
      <c r="C55" s="590"/>
      <c r="D55" s="588"/>
      <c r="E55" s="590"/>
      <c r="F55" s="588"/>
      <c r="G55" s="590"/>
      <c r="H55" s="646"/>
      <c r="I55" s="590"/>
      <c r="J55" s="593"/>
      <c r="K55" s="594"/>
      <c r="L55" s="674">
        <v>0</v>
      </c>
      <c r="M55" s="588"/>
      <c r="N55" s="630"/>
      <c r="O55" s="653"/>
    </row>
    <row r="56" spans="1:15" ht="14.25">
      <c r="A56" s="649"/>
      <c r="B56" s="600"/>
      <c r="C56" s="585"/>
      <c r="D56" s="584"/>
      <c r="E56" s="585"/>
      <c r="F56" s="584"/>
      <c r="G56" s="585"/>
      <c r="H56" s="650"/>
      <c r="I56" s="585"/>
      <c r="J56" s="603"/>
      <c r="K56" s="604"/>
      <c r="L56" s="658">
        <v>0</v>
      </c>
      <c r="M56" s="584"/>
      <c r="N56" s="659"/>
      <c r="O56" s="657"/>
    </row>
    <row r="57" spans="1:15" ht="14.25">
      <c r="A57" s="645"/>
      <c r="B57" s="589"/>
      <c r="C57" s="590"/>
      <c r="D57" s="588"/>
      <c r="E57" s="590"/>
      <c r="F57" s="588"/>
      <c r="G57" s="590"/>
      <c r="H57" s="646"/>
      <c r="I57" s="590"/>
      <c r="J57" s="593"/>
      <c r="K57" s="594"/>
      <c r="L57" s="674">
        <v>0</v>
      </c>
      <c r="M57" s="588"/>
      <c r="N57" s="630"/>
      <c r="O57" s="653"/>
    </row>
    <row r="58" spans="1:15" ht="14.25">
      <c r="A58" s="649"/>
      <c r="B58" s="600"/>
      <c r="C58" s="585"/>
      <c r="D58" s="584"/>
      <c r="E58" s="585"/>
      <c r="F58" s="584"/>
      <c r="G58" s="585"/>
      <c r="H58" s="650"/>
      <c r="I58" s="585"/>
      <c r="J58" s="603"/>
      <c r="K58" s="604"/>
      <c r="L58" s="658">
        <v>0</v>
      </c>
      <c r="M58" s="584"/>
      <c r="N58" s="659"/>
      <c r="O58" s="657"/>
    </row>
    <row r="59" spans="1:15" ht="14.25">
      <c r="A59" s="645"/>
      <c r="B59" s="589"/>
      <c r="C59" s="590"/>
      <c r="D59" s="588"/>
      <c r="E59" s="590"/>
      <c r="F59" s="588"/>
      <c r="G59" s="590"/>
      <c r="H59" s="646"/>
      <c r="I59" s="590"/>
      <c r="J59" s="593"/>
      <c r="K59" s="594"/>
      <c r="L59" s="674">
        <v>0</v>
      </c>
      <c r="M59" s="588"/>
      <c r="N59" s="630"/>
      <c r="O59" s="653"/>
    </row>
    <row r="60" spans="1:15" ht="14.25">
      <c r="A60" s="649"/>
      <c r="B60" s="600"/>
      <c r="C60" s="585"/>
      <c r="D60" s="584"/>
      <c r="E60" s="585"/>
      <c r="F60" s="584"/>
      <c r="G60" s="585"/>
      <c r="H60" s="650"/>
      <c r="I60" s="585"/>
      <c r="J60" s="603"/>
      <c r="K60" s="604"/>
      <c r="L60" s="658">
        <v>0</v>
      </c>
      <c r="M60" s="584"/>
      <c r="N60" s="659"/>
      <c r="O60" s="657"/>
    </row>
    <row r="61" spans="1:15" ht="14.25">
      <c r="A61" s="645"/>
      <c r="B61" s="589"/>
      <c r="C61" s="590"/>
      <c r="D61" s="588"/>
      <c r="E61" s="590"/>
      <c r="F61" s="588"/>
      <c r="G61" s="590"/>
      <c r="H61" s="646"/>
      <c r="I61" s="590"/>
      <c r="J61" s="593"/>
      <c r="K61" s="594"/>
      <c r="L61" s="674">
        <v>0</v>
      </c>
      <c r="M61" s="588"/>
      <c r="N61" s="630"/>
      <c r="O61" s="653"/>
    </row>
    <row r="62" spans="1:15" ht="14.25">
      <c r="A62" s="649"/>
      <c r="B62" s="600"/>
      <c r="C62" s="585"/>
      <c r="D62" s="584"/>
      <c r="E62" s="585"/>
      <c r="F62" s="584"/>
      <c r="G62" s="585"/>
      <c r="H62" s="650"/>
      <c r="I62" s="585"/>
      <c r="J62" s="603"/>
      <c r="K62" s="604"/>
      <c r="L62" s="658">
        <v>0</v>
      </c>
      <c r="M62" s="584"/>
      <c r="N62" s="659"/>
      <c r="O62" s="657"/>
    </row>
    <row r="63" spans="1:15" ht="14.25">
      <c r="A63" s="645"/>
      <c r="B63" s="589"/>
      <c r="C63" s="590"/>
      <c r="D63" s="588"/>
      <c r="E63" s="590"/>
      <c r="F63" s="588"/>
      <c r="G63" s="590"/>
      <c r="H63" s="646"/>
      <c r="I63" s="590"/>
      <c r="J63" s="593"/>
      <c r="K63" s="594"/>
      <c r="L63" s="674">
        <v>0</v>
      </c>
      <c r="M63" s="588"/>
      <c r="N63" s="630"/>
      <c r="O63" s="653"/>
    </row>
    <row r="64" spans="1:15" ht="14.25">
      <c r="A64" s="649"/>
      <c r="B64" s="600"/>
      <c r="C64" s="585"/>
      <c r="D64" s="584"/>
      <c r="E64" s="585"/>
      <c r="F64" s="584"/>
      <c r="G64" s="585"/>
      <c r="H64" s="650"/>
      <c r="I64" s="585"/>
      <c r="J64" s="603"/>
      <c r="K64" s="604"/>
      <c r="L64" s="658">
        <v>0</v>
      </c>
      <c r="M64" s="584"/>
      <c r="N64" s="659"/>
      <c r="O64" s="657"/>
    </row>
    <row r="65" spans="1:15" ht="14.25">
      <c r="A65" s="645"/>
      <c r="B65" s="589"/>
      <c r="C65" s="590"/>
      <c r="D65" s="588"/>
      <c r="E65" s="590"/>
      <c r="F65" s="588"/>
      <c r="G65" s="590"/>
      <c r="H65" s="646"/>
      <c r="I65" s="590"/>
      <c r="J65" s="593"/>
      <c r="K65" s="594"/>
      <c r="L65" s="674">
        <v>0</v>
      </c>
      <c r="M65" s="588"/>
      <c r="N65" s="630"/>
      <c r="O65" s="653"/>
    </row>
    <row r="66" spans="1:15" ht="14.25">
      <c r="A66" s="649"/>
      <c r="B66" s="600"/>
      <c r="C66" s="585"/>
      <c r="D66" s="584"/>
      <c r="E66" s="585"/>
      <c r="F66" s="584"/>
      <c r="G66" s="585"/>
      <c r="H66" s="650"/>
      <c r="I66" s="585"/>
      <c r="J66" s="603"/>
      <c r="K66" s="604"/>
      <c r="L66" s="658">
        <v>0</v>
      </c>
      <c r="M66" s="584"/>
      <c r="N66" s="659"/>
      <c r="O66" s="657"/>
    </row>
    <row r="67" spans="1:15" ht="14.25">
      <c r="A67" s="645"/>
      <c r="B67" s="589"/>
      <c r="C67" s="590"/>
      <c r="D67" s="588"/>
      <c r="E67" s="590"/>
      <c r="F67" s="588"/>
      <c r="G67" s="590"/>
      <c r="H67" s="646"/>
      <c r="I67" s="590"/>
      <c r="J67" s="593"/>
      <c r="K67" s="594"/>
      <c r="L67" s="674">
        <v>0</v>
      </c>
      <c r="M67" s="588"/>
      <c r="N67" s="630"/>
      <c r="O67" s="653"/>
    </row>
    <row r="68" spans="1:15" ht="14.25">
      <c r="A68" s="649"/>
      <c r="B68" s="660" t="s">
        <v>27</v>
      </c>
      <c r="C68" s="585"/>
      <c r="D68" s="584"/>
      <c r="E68" s="585"/>
      <c r="F68" s="584"/>
      <c r="G68" s="585"/>
      <c r="H68" s="650"/>
      <c r="I68" s="585"/>
      <c r="J68" s="603"/>
      <c r="K68" s="604"/>
      <c r="L68" s="658">
        <v>0</v>
      </c>
      <c r="M68" s="584"/>
      <c r="N68" s="659"/>
      <c r="O68" s="657"/>
    </row>
    <row r="69" spans="1:15" ht="14.25">
      <c r="A69" s="645"/>
      <c r="B69" s="589"/>
      <c r="C69" s="590"/>
      <c r="D69" s="588"/>
      <c r="E69" s="590"/>
      <c r="F69" s="588"/>
      <c r="G69" s="590"/>
      <c r="H69" s="646"/>
      <c r="I69" s="590"/>
      <c r="J69" s="593"/>
      <c r="K69" s="594"/>
      <c r="L69" s="594">
        <v>0</v>
      </c>
      <c r="M69" s="588"/>
      <c r="N69" s="630"/>
      <c r="O69" s="653"/>
    </row>
    <row r="70" spans="1:15" ht="15" thickBot="1">
      <c r="A70" s="661"/>
      <c r="B70" s="662" t="s">
        <v>3</v>
      </c>
      <c r="C70" s="612"/>
      <c r="D70" s="610"/>
      <c r="E70" s="695"/>
      <c r="F70" s="610"/>
      <c r="G70" s="612"/>
      <c r="H70" s="663"/>
      <c r="I70" s="612"/>
      <c r="J70" s="615"/>
      <c r="K70" s="664"/>
      <c r="L70" s="616">
        <v>0</v>
      </c>
      <c r="M70" s="610"/>
      <c r="N70" s="665"/>
      <c r="O70" s="666"/>
    </row>
    <row r="71" spans="1:15" ht="21.75" customHeight="1" thickBot="1">
      <c r="A71" s="625"/>
      <c r="B71" s="626" t="s">
        <v>937</v>
      </c>
      <c r="C71" s="612"/>
      <c r="D71" s="627" t="s">
        <v>938</v>
      </c>
      <c r="E71" s="627"/>
      <c r="F71" s="612"/>
      <c r="G71" s="612"/>
      <c r="H71" s="628"/>
      <c r="I71" s="612"/>
      <c r="J71" s="612"/>
      <c r="K71" s="612" t="s">
        <v>939</v>
      </c>
      <c r="L71" s="629"/>
      <c r="M71" s="590"/>
      <c r="N71" s="630"/>
      <c r="O71" s="631" t="s">
        <v>3</v>
      </c>
    </row>
    <row r="72" spans="1:15" ht="21" thickBot="1">
      <c r="A72" s="580"/>
      <c r="H72" s="632"/>
      <c r="N72" s="633"/>
      <c r="O72" s="634" t="s">
        <v>3</v>
      </c>
    </row>
    <row r="73" spans="1:15" ht="33">
      <c r="A73" s="635"/>
      <c r="B73" s="636" t="s">
        <v>784</v>
      </c>
      <c r="C73" s="637"/>
      <c r="D73" s="638" t="s">
        <v>841</v>
      </c>
      <c r="E73" s="639"/>
      <c r="F73" s="638" t="s">
        <v>842</v>
      </c>
      <c r="G73" s="639"/>
      <c r="H73" s="640" t="s">
        <v>843</v>
      </c>
      <c r="I73" s="639"/>
      <c r="J73" s="641" t="s">
        <v>22</v>
      </c>
      <c r="K73" s="642" t="s">
        <v>24</v>
      </c>
      <c r="L73" s="642" t="s">
        <v>25</v>
      </c>
      <c r="M73" s="638" t="s">
        <v>844</v>
      </c>
      <c r="N73" s="643"/>
      <c r="O73" s="644"/>
    </row>
    <row r="74" spans="1:15" ht="14.25">
      <c r="A74" s="645"/>
      <c r="B74" s="589"/>
      <c r="C74" s="590"/>
      <c r="D74" s="588"/>
      <c r="E74" s="670">
        <v>0</v>
      </c>
      <c r="F74" s="588"/>
      <c r="G74" s="590"/>
      <c r="H74" s="646"/>
      <c r="I74" s="590"/>
      <c r="J74" s="593"/>
      <c r="K74" s="594" t="s">
        <v>3</v>
      </c>
      <c r="L74" s="594">
        <v>0</v>
      </c>
      <c r="M74" s="588"/>
      <c r="N74" s="647" t="s">
        <v>3</v>
      </c>
      <c r="O74" s="653"/>
    </row>
    <row r="75" spans="1:15" ht="14.25">
      <c r="A75" s="649"/>
      <c r="B75" s="600" t="s">
        <v>873</v>
      </c>
      <c r="C75" s="585"/>
      <c r="D75" s="584"/>
      <c r="E75" s="656">
        <v>0</v>
      </c>
      <c r="F75" s="584"/>
      <c r="G75" s="585"/>
      <c r="H75" s="650"/>
      <c r="I75" s="585"/>
      <c r="J75" s="603" t="s">
        <v>846</v>
      </c>
      <c r="K75" s="604" t="s">
        <v>3</v>
      </c>
      <c r="L75" s="604">
        <v>0</v>
      </c>
      <c r="M75" s="584"/>
      <c r="N75" s="651" t="s">
        <v>3</v>
      </c>
      <c r="O75" s="657"/>
    </row>
    <row r="76" spans="1:15" ht="14.25">
      <c r="A76" s="645"/>
      <c r="B76" s="589"/>
      <c r="C76" s="590"/>
      <c r="D76" s="588"/>
      <c r="E76" s="590"/>
      <c r="F76" s="588"/>
      <c r="G76" s="590"/>
      <c r="H76" s="646"/>
      <c r="I76" s="590"/>
      <c r="J76" s="593"/>
      <c r="K76" s="594" t="s">
        <v>3</v>
      </c>
      <c r="L76" s="594">
        <v>0</v>
      </c>
      <c r="M76" s="588"/>
      <c r="N76" s="647" t="s">
        <v>3</v>
      </c>
      <c r="O76" s="653"/>
    </row>
    <row r="77" spans="1:15" ht="14.25">
      <c r="A77" s="649"/>
      <c r="B77" s="600" t="s">
        <v>894</v>
      </c>
      <c r="C77" s="585"/>
      <c r="D77" s="584"/>
      <c r="E77" s="656">
        <v>0</v>
      </c>
      <c r="F77" s="584"/>
      <c r="G77" s="585">
        <v>0</v>
      </c>
      <c r="H77" s="650"/>
      <c r="I77" s="585"/>
      <c r="J77" s="603" t="s">
        <v>846</v>
      </c>
      <c r="K77" s="604" t="s">
        <v>3</v>
      </c>
      <c r="L77" s="604">
        <v>0</v>
      </c>
      <c r="M77" s="584"/>
      <c r="N77" s="651" t="s">
        <v>3</v>
      </c>
      <c r="O77" s="657"/>
    </row>
    <row r="78" spans="1:15" ht="14.25">
      <c r="A78" s="645"/>
      <c r="B78" s="589"/>
      <c r="C78" s="590"/>
      <c r="D78" s="588"/>
      <c r="E78" s="590"/>
      <c r="F78" s="588"/>
      <c r="G78" s="590"/>
      <c r="H78" s="646"/>
      <c r="I78" s="590"/>
      <c r="J78" s="593"/>
      <c r="K78" s="594"/>
      <c r="L78" s="674">
        <v>0</v>
      </c>
      <c r="M78" s="588"/>
      <c r="N78" s="630"/>
      <c r="O78" s="653"/>
    </row>
    <row r="79" spans="1:15" ht="14.25">
      <c r="A79" s="649"/>
      <c r="B79" s="600" t="s">
        <v>852</v>
      </c>
      <c r="C79" s="585"/>
      <c r="D79" s="584"/>
      <c r="E79" s="585"/>
      <c r="F79" s="584"/>
      <c r="G79" s="585"/>
      <c r="H79" s="650">
        <v>1</v>
      </c>
      <c r="I79" s="585"/>
      <c r="J79" s="603" t="s">
        <v>170</v>
      </c>
      <c r="K79" s="604"/>
      <c r="L79" s="658">
        <v>0</v>
      </c>
      <c r="M79" s="584"/>
      <c r="N79" s="651" t="s">
        <v>3</v>
      </c>
      <c r="O79" s="657"/>
    </row>
    <row r="80" spans="1:15" ht="14.25">
      <c r="A80" s="645"/>
      <c r="B80" s="589"/>
      <c r="C80" s="590"/>
      <c r="D80" s="588"/>
      <c r="E80" s="590"/>
      <c r="F80" s="588"/>
      <c r="G80" s="590"/>
      <c r="H80" s="646"/>
      <c r="I80" s="590"/>
      <c r="J80" s="593"/>
      <c r="K80" s="594"/>
      <c r="L80" s="674">
        <v>0</v>
      </c>
      <c r="M80" s="588"/>
      <c r="N80" s="630"/>
      <c r="O80" s="653"/>
    </row>
    <row r="81" spans="1:15" ht="14.25">
      <c r="A81" s="649"/>
      <c r="B81" s="600"/>
      <c r="C81" s="585"/>
      <c r="D81" s="584"/>
      <c r="E81" s="585"/>
      <c r="F81" s="584"/>
      <c r="G81" s="585"/>
      <c r="H81" s="650"/>
      <c r="I81" s="585"/>
      <c r="J81" s="603"/>
      <c r="K81" s="604"/>
      <c r="L81" s="658">
        <v>0</v>
      </c>
      <c r="M81" s="584"/>
      <c r="N81" s="659"/>
      <c r="O81" s="657"/>
    </row>
    <row r="82" spans="1:15" ht="14.25">
      <c r="A82" s="645"/>
      <c r="B82" s="589"/>
      <c r="C82" s="590"/>
      <c r="D82" s="588"/>
      <c r="E82" s="590"/>
      <c r="F82" s="588"/>
      <c r="G82" s="590"/>
      <c r="H82" s="646"/>
      <c r="I82" s="590"/>
      <c r="J82" s="593"/>
      <c r="K82" s="594"/>
      <c r="L82" s="674">
        <v>0</v>
      </c>
      <c r="M82" s="588"/>
      <c r="N82" s="630"/>
      <c r="O82" s="653"/>
    </row>
    <row r="83" spans="1:15" ht="14.25">
      <c r="A83" s="649"/>
      <c r="B83" s="600"/>
      <c r="C83" s="585"/>
      <c r="D83" s="584"/>
      <c r="E83" s="585"/>
      <c r="F83" s="584"/>
      <c r="G83" s="585"/>
      <c r="H83" s="650"/>
      <c r="I83" s="585"/>
      <c r="J83" s="603"/>
      <c r="K83" s="604"/>
      <c r="L83" s="658">
        <v>0</v>
      </c>
      <c r="M83" s="584"/>
      <c r="N83" s="659"/>
      <c r="O83" s="657"/>
    </row>
    <row r="84" spans="1:15" ht="14.25">
      <c r="A84" s="645"/>
      <c r="B84" s="589"/>
      <c r="C84" s="590"/>
      <c r="D84" s="588"/>
      <c r="E84" s="590"/>
      <c r="F84" s="588"/>
      <c r="G84" s="590"/>
      <c r="H84" s="646"/>
      <c r="I84" s="590"/>
      <c r="J84" s="593"/>
      <c r="K84" s="594"/>
      <c r="L84" s="674">
        <v>0</v>
      </c>
      <c r="M84" s="588"/>
      <c r="N84" s="630"/>
      <c r="O84" s="653"/>
    </row>
    <row r="85" spans="1:15" ht="14.25">
      <c r="A85" s="649"/>
      <c r="B85" s="600"/>
      <c r="C85" s="585"/>
      <c r="D85" s="584"/>
      <c r="E85" s="585"/>
      <c r="F85" s="584"/>
      <c r="G85" s="585"/>
      <c r="H85" s="650"/>
      <c r="I85" s="585"/>
      <c r="J85" s="603"/>
      <c r="K85" s="604"/>
      <c r="L85" s="658">
        <v>0</v>
      </c>
      <c r="M85" s="584"/>
      <c r="N85" s="659"/>
      <c r="O85" s="657"/>
    </row>
    <row r="86" spans="1:15" ht="14.25">
      <c r="A86" s="645"/>
      <c r="B86" s="589"/>
      <c r="C86" s="590"/>
      <c r="D86" s="588"/>
      <c r="E86" s="590"/>
      <c r="F86" s="588"/>
      <c r="G86" s="590"/>
      <c r="H86" s="646"/>
      <c r="I86" s="590"/>
      <c r="J86" s="593"/>
      <c r="K86" s="594"/>
      <c r="L86" s="674">
        <v>0</v>
      </c>
      <c r="M86" s="588"/>
      <c r="N86" s="630"/>
      <c r="O86" s="653"/>
    </row>
    <row r="87" spans="1:15" ht="14.25">
      <c r="A87" s="649"/>
      <c r="B87" s="600"/>
      <c r="C87" s="585"/>
      <c r="D87" s="584"/>
      <c r="E87" s="585"/>
      <c r="F87" s="584"/>
      <c r="G87" s="585"/>
      <c r="H87" s="650"/>
      <c r="I87" s="585"/>
      <c r="J87" s="603"/>
      <c r="K87" s="604"/>
      <c r="L87" s="658">
        <v>0</v>
      </c>
      <c r="M87" s="584"/>
      <c r="N87" s="659"/>
      <c r="O87" s="657"/>
    </row>
    <row r="88" spans="1:15" ht="14.25">
      <c r="A88" s="645"/>
      <c r="B88" s="589"/>
      <c r="C88" s="590"/>
      <c r="D88" s="588"/>
      <c r="E88" s="590"/>
      <c r="F88" s="588"/>
      <c r="G88" s="590"/>
      <c r="H88" s="646"/>
      <c r="I88" s="590"/>
      <c r="J88" s="593"/>
      <c r="K88" s="594"/>
      <c r="L88" s="674">
        <v>0</v>
      </c>
      <c r="M88" s="588"/>
      <c r="N88" s="630"/>
      <c r="O88" s="653"/>
    </row>
    <row r="89" spans="1:15" ht="14.25">
      <c r="A89" s="649"/>
      <c r="B89" s="600"/>
      <c r="C89" s="585"/>
      <c r="D89" s="584"/>
      <c r="E89" s="585"/>
      <c r="F89" s="584"/>
      <c r="G89" s="585"/>
      <c r="H89" s="650"/>
      <c r="I89" s="585"/>
      <c r="J89" s="603"/>
      <c r="K89" s="604"/>
      <c r="L89" s="658">
        <v>0</v>
      </c>
      <c r="M89" s="584"/>
      <c r="N89" s="659"/>
      <c r="O89" s="657"/>
    </row>
    <row r="90" spans="1:15" ht="14.25">
      <c r="A90" s="645"/>
      <c r="B90" s="589"/>
      <c r="C90" s="590"/>
      <c r="D90" s="588"/>
      <c r="E90" s="590"/>
      <c r="F90" s="588"/>
      <c r="G90" s="590"/>
      <c r="H90" s="646"/>
      <c r="I90" s="590"/>
      <c r="J90" s="593"/>
      <c r="K90" s="594"/>
      <c r="L90" s="674">
        <v>0</v>
      </c>
      <c r="M90" s="588"/>
      <c r="N90" s="630"/>
      <c r="O90" s="653"/>
    </row>
    <row r="91" spans="1:15" ht="14.25">
      <c r="A91" s="649"/>
      <c r="B91" s="600"/>
      <c r="C91" s="585"/>
      <c r="D91" s="584"/>
      <c r="E91" s="585"/>
      <c r="F91" s="584"/>
      <c r="G91" s="585"/>
      <c r="H91" s="650"/>
      <c r="I91" s="585"/>
      <c r="J91" s="603"/>
      <c r="K91" s="604"/>
      <c r="L91" s="658">
        <v>0</v>
      </c>
      <c r="M91" s="584"/>
      <c r="N91" s="659"/>
      <c r="O91" s="657"/>
    </row>
    <row r="92" spans="1:15" ht="14.25">
      <c r="A92" s="645"/>
      <c r="B92" s="589"/>
      <c r="C92" s="590"/>
      <c r="D92" s="588"/>
      <c r="E92" s="590"/>
      <c r="F92" s="588"/>
      <c r="G92" s="590"/>
      <c r="H92" s="646"/>
      <c r="I92" s="590"/>
      <c r="J92" s="593"/>
      <c r="K92" s="594"/>
      <c r="L92" s="674">
        <v>0</v>
      </c>
      <c r="M92" s="588"/>
      <c r="N92" s="630"/>
      <c r="O92" s="653"/>
    </row>
    <row r="93" spans="1:15" ht="14.25">
      <c r="A93" s="649"/>
      <c r="B93" s="600"/>
      <c r="C93" s="585"/>
      <c r="D93" s="584"/>
      <c r="E93" s="585"/>
      <c r="F93" s="584"/>
      <c r="G93" s="585"/>
      <c r="H93" s="650"/>
      <c r="I93" s="585"/>
      <c r="J93" s="603"/>
      <c r="K93" s="604"/>
      <c r="L93" s="658">
        <v>0</v>
      </c>
      <c r="M93" s="584"/>
      <c r="N93" s="659"/>
      <c r="O93" s="657"/>
    </row>
    <row r="94" spans="1:15" ht="14.25">
      <c r="A94" s="645"/>
      <c r="B94" s="589"/>
      <c r="C94" s="590"/>
      <c r="D94" s="588"/>
      <c r="E94" s="590"/>
      <c r="F94" s="588"/>
      <c r="G94" s="590"/>
      <c r="H94" s="646"/>
      <c r="I94" s="590"/>
      <c r="J94" s="593"/>
      <c r="K94" s="594"/>
      <c r="L94" s="674">
        <v>0</v>
      </c>
      <c r="M94" s="588"/>
      <c r="N94" s="630"/>
      <c r="O94" s="653"/>
    </row>
    <row r="95" spans="1:15" ht="14.25">
      <c r="A95" s="649"/>
      <c r="B95" s="600"/>
      <c r="C95" s="585"/>
      <c r="D95" s="584"/>
      <c r="E95" s="585"/>
      <c r="F95" s="584"/>
      <c r="G95" s="585"/>
      <c r="H95" s="650"/>
      <c r="I95" s="585"/>
      <c r="J95" s="603"/>
      <c r="K95" s="604"/>
      <c r="L95" s="658">
        <v>0</v>
      </c>
      <c r="M95" s="584"/>
      <c r="N95" s="659"/>
      <c r="O95" s="657"/>
    </row>
    <row r="96" spans="1:15" ht="14.25">
      <c r="A96" s="645"/>
      <c r="B96" s="589"/>
      <c r="C96" s="590"/>
      <c r="D96" s="588"/>
      <c r="E96" s="590"/>
      <c r="F96" s="588"/>
      <c r="G96" s="590"/>
      <c r="H96" s="646"/>
      <c r="I96" s="590"/>
      <c r="J96" s="593"/>
      <c r="K96" s="594"/>
      <c r="L96" s="674">
        <v>0</v>
      </c>
      <c r="M96" s="588"/>
      <c r="N96" s="630"/>
      <c r="O96" s="653"/>
    </row>
    <row r="97" spans="1:15" ht="14.25">
      <c r="A97" s="649"/>
      <c r="B97" s="600"/>
      <c r="C97" s="585"/>
      <c r="D97" s="584"/>
      <c r="E97" s="585"/>
      <c r="F97" s="584"/>
      <c r="G97" s="585"/>
      <c r="H97" s="650"/>
      <c r="I97" s="585"/>
      <c r="J97" s="603"/>
      <c r="K97" s="604"/>
      <c r="L97" s="658">
        <v>0</v>
      </c>
      <c r="M97" s="584"/>
      <c r="N97" s="659"/>
      <c r="O97" s="657"/>
    </row>
    <row r="98" spans="1:15" ht="14.25">
      <c r="A98" s="645"/>
      <c r="B98" s="589"/>
      <c r="C98" s="590"/>
      <c r="D98" s="588"/>
      <c r="E98" s="590"/>
      <c r="F98" s="588"/>
      <c r="G98" s="590"/>
      <c r="H98" s="646"/>
      <c r="I98" s="590"/>
      <c r="J98" s="593"/>
      <c r="K98" s="594"/>
      <c r="L98" s="674">
        <v>0</v>
      </c>
      <c r="M98" s="588"/>
      <c r="N98" s="630"/>
      <c r="O98" s="653"/>
    </row>
    <row r="99" spans="1:15" ht="14.25">
      <c r="A99" s="649"/>
      <c r="B99" s="600"/>
      <c r="C99" s="585"/>
      <c r="D99" s="584"/>
      <c r="E99" s="585"/>
      <c r="F99" s="584"/>
      <c r="G99" s="585"/>
      <c r="H99" s="650"/>
      <c r="I99" s="585"/>
      <c r="J99" s="603"/>
      <c r="K99" s="604"/>
      <c r="L99" s="658">
        <v>0</v>
      </c>
      <c r="M99" s="584"/>
      <c r="N99" s="659"/>
      <c r="O99" s="657"/>
    </row>
    <row r="100" spans="1:15" ht="14.25">
      <c r="A100" s="645"/>
      <c r="B100" s="589"/>
      <c r="C100" s="590"/>
      <c r="D100" s="588"/>
      <c r="E100" s="590"/>
      <c r="F100" s="588"/>
      <c r="G100" s="590"/>
      <c r="H100" s="646"/>
      <c r="I100" s="590"/>
      <c r="J100" s="593"/>
      <c r="K100" s="594"/>
      <c r="L100" s="674">
        <v>0</v>
      </c>
      <c r="M100" s="588"/>
      <c r="N100" s="630"/>
      <c r="O100" s="653"/>
    </row>
    <row r="101" spans="1:15" ht="14.25">
      <c r="A101" s="649"/>
      <c r="B101" s="600"/>
      <c r="C101" s="585"/>
      <c r="D101" s="584"/>
      <c r="E101" s="585"/>
      <c r="F101" s="584"/>
      <c r="G101" s="585"/>
      <c r="H101" s="650"/>
      <c r="I101" s="585"/>
      <c r="J101" s="603"/>
      <c r="K101" s="604"/>
      <c r="L101" s="658">
        <v>0</v>
      </c>
      <c r="M101" s="584"/>
      <c r="N101" s="659"/>
      <c r="O101" s="657"/>
    </row>
    <row r="102" spans="1:15" ht="14.25">
      <c r="A102" s="645"/>
      <c r="B102" s="589"/>
      <c r="C102" s="590"/>
      <c r="D102" s="588"/>
      <c r="E102" s="590"/>
      <c r="F102" s="588"/>
      <c r="G102" s="590"/>
      <c r="H102" s="646"/>
      <c r="I102" s="590"/>
      <c r="J102" s="593"/>
      <c r="K102" s="594"/>
      <c r="L102" s="674">
        <v>0</v>
      </c>
      <c r="M102" s="588"/>
      <c r="N102" s="630"/>
      <c r="O102" s="653"/>
    </row>
    <row r="103" spans="1:15" ht="14.25">
      <c r="A103" s="649"/>
      <c r="B103" s="660" t="s">
        <v>27</v>
      </c>
      <c r="C103" s="585"/>
      <c r="D103" s="584"/>
      <c r="E103" s="585"/>
      <c r="F103" s="584"/>
      <c r="G103" s="585"/>
      <c r="H103" s="650"/>
      <c r="I103" s="585"/>
      <c r="J103" s="603"/>
      <c r="K103" s="604"/>
      <c r="L103" s="658">
        <v>0</v>
      </c>
      <c r="M103" s="584"/>
      <c r="N103" s="659"/>
      <c r="O103" s="657"/>
    </row>
    <row r="104" spans="1:15" ht="14.25">
      <c r="A104" s="645"/>
      <c r="B104" s="589"/>
      <c r="C104" s="590"/>
      <c r="D104" s="588"/>
      <c r="E104" s="590"/>
      <c r="F104" s="588"/>
      <c r="G104" s="590"/>
      <c r="H104" s="646"/>
      <c r="I104" s="590"/>
      <c r="J104" s="593"/>
      <c r="K104" s="594"/>
      <c r="L104" s="594">
        <v>0</v>
      </c>
      <c r="M104" s="588"/>
      <c r="N104" s="630"/>
      <c r="O104" s="653"/>
    </row>
    <row r="105" spans="1:15" ht="15" thickBot="1">
      <c r="A105" s="661"/>
      <c r="B105" s="662" t="s">
        <v>3</v>
      </c>
      <c r="C105" s="612"/>
      <c r="D105" s="610"/>
      <c r="E105" s="612"/>
      <c r="F105" s="610"/>
      <c r="G105" s="612"/>
      <c r="H105" s="663"/>
      <c r="I105" s="612"/>
      <c r="J105" s="615"/>
      <c r="K105" s="664"/>
      <c r="L105" s="616">
        <v>0</v>
      </c>
      <c r="M105" s="610"/>
      <c r="N105" s="665"/>
      <c r="O105" s="666"/>
    </row>
  </sheetData>
  <sheetProtection/>
  <mergeCells count="4">
    <mergeCell ref="D1:E1"/>
    <mergeCell ref="H1:J1"/>
    <mergeCell ref="D36:E36"/>
    <mergeCell ref="H36:J36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  <rowBreaks count="2" manualBreakCount="2">
    <brk id="35" max="14" man="1"/>
    <brk id="70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theme="3" tint="-0.24997000396251678"/>
  </sheetPr>
  <dimension ref="A1:O70"/>
  <sheetViews>
    <sheetView showZeros="0" view="pageBreakPreview" zoomScaleSheetLayoutView="100" zoomScalePageLayoutView="0" workbookViewId="0" topLeftCell="A43">
      <selection activeCell="J22" sqref="J22"/>
    </sheetView>
  </sheetViews>
  <sheetFormatPr defaultColWidth="9" defaultRowHeight="14.25"/>
  <cols>
    <col min="1" max="1" width="1.69921875" style="578" customWidth="1"/>
    <col min="2" max="2" width="20.69921875" style="578" customWidth="1"/>
    <col min="3" max="4" width="1.69921875" style="578" customWidth="1"/>
    <col min="5" max="5" width="15.69921875" style="578" customWidth="1"/>
    <col min="6" max="6" width="1.69921875" style="578" customWidth="1"/>
    <col min="7" max="7" width="15.69921875" style="578" customWidth="1"/>
    <col min="8" max="8" width="8.69921875" style="671" customWidth="1"/>
    <col min="9" max="9" width="1.69921875" style="578" customWidth="1"/>
    <col min="10" max="10" width="6.69921875" style="578" customWidth="1"/>
    <col min="11" max="11" width="12.69921875" style="578" customWidth="1"/>
    <col min="12" max="12" width="16.69921875" style="578" customWidth="1"/>
    <col min="13" max="13" width="1.69921875" style="578" customWidth="1"/>
    <col min="14" max="14" width="12.69921875" style="672" customWidth="1"/>
    <col min="15" max="15" width="12.69921875" style="578" customWidth="1"/>
    <col min="16" max="16384" width="9" style="578" customWidth="1"/>
  </cols>
  <sheetData>
    <row r="1" spans="1:15" ht="21" thickBot="1">
      <c r="A1" s="625"/>
      <c r="B1" s="626" t="s">
        <v>940</v>
      </c>
      <c r="C1" s="612"/>
      <c r="D1" s="627" t="s">
        <v>941</v>
      </c>
      <c r="E1" s="627"/>
      <c r="F1" s="612"/>
      <c r="G1" s="612"/>
      <c r="H1" s="841" t="s">
        <v>942</v>
      </c>
      <c r="I1" s="844"/>
      <c r="J1" s="844"/>
      <c r="K1" s="612" t="s">
        <v>910</v>
      </c>
      <c r="L1" s="629"/>
      <c r="M1" s="590"/>
      <c r="N1" s="630"/>
      <c r="O1" s="631" t="s">
        <v>3</v>
      </c>
    </row>
    <row r="2" spans="1:15" ht="21" thickBot="1">
      <c r="A2" s="580"/>
      <c r="H2" s="696" t="s">
        <v>943</v>
      </c>
      <c r="N2" s="633"/>
      <c r="O2" s="634" t="s">
        <v>3</v>
      </c>
    </row>
    <row r="3" spans="1:15" ht="33">
      <c r="A3" s="635"/>
      <c r="B3" s="636" t="s">
        <v>784</v>
      </c>
      <c r="C3" s="637"/>
      <c r="D3" s="638" t="s">
        <v>841</v>
      </c>
      <c r="E3" s="639"/>
      <c r="F3" s="638" t="s">
        <v>842</v>
      </c>
      <c r="G3" s="639"/>
      <c r="H3" s="640" t="s">
        <v>843</v>
      </c>
      <c r="I3" s="639"/>
      <c r="J3" s="641" t="s">
        <v>22</v>
      </c>
      <c r="K3" s="642" t="s">
        <v>24</v>
      </c>
      <c r="L3" s="642" t="s">
        <v>25</v>
      </c>
      <c r="M3" s="638" t="s">
        <v>844</v>
      </c>
      <c r="N3" s="643"/>
      <c r="O3" s="644"/>
    </row>
    <row r="4" spans="1:15" ht="14.25">
      <c r="A4" s="645"/>
      <c r="B4" s="589"/>
      <c r="C4" s="590"/>
      <c r="D4" s="588"/>
      <c r="E4" s="590"/>
      <c r="F4" s="588"/>
      <c r="G4" s="590"/>
      <c r="H4" s="646"/>
      <c r="I4" s="590"/>
      <c r="J4" s="593"/>
      <c r="K4" s="594" t="s">
        <v>3</v>
      </c>
      <c r="L4" s="674">
        <v>0</v>
      </c>
      <c r="M4" s="588"/>
      <c r="N4" s="647" t="s">
        <v>3</v>
      </c>
      <c r="O4" s="653"/>
    </row>
    <row r="5" spans="1:15" ht="14.25">
      <c r="A5" s="649"/>
      <c r="B5" s="600" t="s">
        <v>893</v>
      </c>
      <c r="C5" s="585"/>
      <c r="D5" s="584"/>
      <c r="E5" s="585">
        <v>0</v>
      </c>
      <c r="F5" s="584"/>
      <c r="G5" s="585">
        <v>0</v>
      </c>
      <c r="H5" s="650"/>
      <c r="I5" s="585"/>
      <c r="J5" s="603" t="s">
        <v>846</v>
      </c>
      <c r="K5" s="604" t="s">
        <v>3</v>
      </c>
      <c r="L5" s="658">
        <v>0</v>
      </c>
      <c r="M5" s="584"/>
      <c r="N5" s="651" t="s">
        <v>3</v>
      </c>
      <c r="O5" s="657"/>
    </row>
    <row r="6" spans="1:15" ht="14.25">
      <c r="A6" s="645"/>
      <c r="B6" s="589"/>
      <c r="C6" s="590"/>
      <c r="D6" s="588"/>
      <c r="E6" s="590"/>
      <c r="F6" s="588"/>
      <c r="G6" s="590"/>
      <c r="H6" s="646"/>
      <c r="I6" s="590"/>
      <c r="J6" s="593"/>
      <c r="K6" s="594" t="s">
        <v>3</v>
      </c>
      <c r="L6" s="674">
        <v>0</v>
      </c>
      <c r="M6" s="588"/>
      <c r="N6" s="647" t="s">
        <v>3</v>
      </c>
      <c r="O6" s="653"/>
    </row>
    <row r="7" spans="1:15" ht="14.25">
      <c r="A7" s="649"/>
      <c r="B7" s="600" t="s">
        <v>873</v>
      </c>
      <c r="C7" s="585"/>
      <c r="D7" s="584"/>
      <c r="E7" s="585">
        <v>0</v>
      </c>
      <c r="F7" s="584"/>
      <c r="G7" s="585">
        <v>0</v>
      </c>
      <c r="H7" s="650"/>
      <c r="I7" s="585"/>
      <c r="J7" s="603" t="s">
        <v>846</v>
      </c>
      <c r="K7" s="604" t="s">
        <v>3</v>
      </c>
      <c r="L7" s="658">
        <v>0</v>
      </c>
      <c r="M7" s="584"/>
      <c r="N7" s="651" t="s">
        <v>3</v>
      </c>
      <c r="O7" s="657"/>
    </row>
    <row r="8" spans="1:15" ht="14.25">
      <c r="A8" s="645"/>
      <c r="B8" s="589"/>
      <c r="C8" s="590"/>
      <c r="D8" s="588"/>
      <c r="E8" s="590"/>
      <c r="F8" s="588"/>
      <c r="G8" s="590"/>
      <c r="H8" s="646"/>
      <c r="I8" s="590"/>
      <c r="J8" s="593"/>
      <c r="K8" s="594" t="s">
        <v>3</v>
      </c>
      <c r="L8" s="674">
        <v>0</v>
      </c>
      <c r="M8" s="588"/>
      <c r="N8" s="647" t="s">
        <v>3</v>
      </c>
      <c r="O8" s="653"/>
    </row>
    <row r="9" spans="1:15" ht="14.25">
      <c r="A9" s="649"/>
      <c r="B9" s="600" t="s">
        <v>894</v>
      </c>
      <c r="C9" s="585"/>
      <c r="D9" s="584"/>
      <c r="E9" s="585">
        <v>0</v>
      </c>
      <c r="F9" s="584"/>
      <c r="G9" s="585">
        <v>0</v>
      </c>
      <c r="H9" s="650"/>
      <c r="I9" s="585"/>
      <c r="J9" s="603" t="s">
        <v>846</v>
      </c>
      <c r="K9" s="604" t="s">
        <v>3</v>
      </c>
      <c r="L9" s="658">
        <v>0</v>
      </c>
      <c r="M9" s="584"/>
      <c r="N9" s="651" t="s">
        <v>3</v>
      </c>
      <c r="O9" s="657"/>
    </row>
    <row r="10" spans="1:15" ht="14.25">
      <c r="A10" s="645"/>
      <c r="B10" s="589"/>
      <c r="C10" s="590"/>
      <c r="D10" s="588"/>
      <c r="E10" s="590" t="s">
        <v>944</v>
      </c>
      <c r="F10" s="588"/>
      <c r="G10" s="590"/>
      <c r="H10" s="646"/>
      <c r="I10" s="590"/>
      <c r="J10" s="593"/>
      <c r="K10" s="594" t="s">
        <v>3</v>
      </c>
      <c r="L10" s="674">
        <v>0</v>
      </c>
      <c r="M10" s="588"/>
      <c r="N10" s="647" t="s">
        <v>3</v>
      </c>
      <c r="O10" s="653"/>
    </row>
    <row r="11" spans="1:15" ht="14.25">
      <c r="A11" s="649"/>
      <c r="B11" s="600" t="s">
        <v>945</v>
      </c>
      <c r="C11" s="585"/>
      <c r="D11" s="584"/>
      <c r="E11" s="585" t="s">
        <v>946</v>
      </c>
      <c r="F11" s="584"/>
      <c r="G11" s="585">
        <v>0</v>
      </c>
      <c r="H11" s="650"/>
      <c r="I11" s="585"/>
      <c r="J11" s="603" t="s">
        <v>850</v>
      </c>
      <c r="K11" s="697" t="s">
        <v>3</v>
      </c>
      <c r="L11" s="658">
        <v>0</v>
      </c>
      <c r="M11" s="584"/>
      <c r="N11" s="651" t="s">
        <v>3</v>
      </c>
      <c r="O11" s="657"/>
    </row>
    <row r="12" spans="1:15" ht="14.25">
      <c r="A12" s="645"/>
      <c r="B12" s="589"/>
      <c r="C12" s="590"/>
      <c r="D12" s="588"/>
      <c r="E12" s="590" t="s">
        <v>107</v>
      </c>
      <c r="F12" s="588"/>
      <c r="G12" s="590"/>
      <c r="H12" s="646"/>
      <c r="I12" s="590"/>
      <c r="J12" s="593"/>
      <c r="K12" s="594" t="s">
        <v>3</v>
      </c>
      <c r="L12" s="674">
        <v>0</v>
      </c>
      <c r="M12" s="588"/>
      <c r="N12" s="647" t="s">
        <v>3</v>
      </c>
      <c r="O12" s="653"/>
    </row>
    <row r="13" spans="1:15" ht="14.25">
      <c r="A13" s="649"/>
      <c r="B13" s="600" t="s">
        <v>797</v>
      </c>
      <c r="C13" s="585"/>
      <c r="D13" s="584"/>
      <c r="E13" s="585" t="s">
        <v>798</v>
      </c>
      <c r="F13" s="584"/>
      <c r="G13" s="585"/>
      <c r="H13" s="650"/>
      <c r="I13" s="585"/>
      <c r="J13" s="603" t="s">
        <v>8</v>
      </c>
      <c r="K13" s="604" t="s">
        <v>3</v>
      </c>
      <c r="L13" s="658">
        <v>0</v>
      </c>
      <c r="M13" s="584"/>
      <c r="N13" s="651" t="s">
        <v>947</v>
      </c>
      <c r="O13" s="657"/>
    </row>
    <row r="14" spans="1:15" ht="14.25">
      <c r="A14" s="645"/>
      <c r="B14" s="589"/>
      <c r="C14" s="590"/>
      <c r="D14" s="588"/>
      <c r="E14" s="590" t="s">
        <v>107</v>
      </c>
      <c r="F14" s="588"/>
      <c r="G14" s="590"/>
      <c r="H14" s="646"/>
      <c r="I14" s="590"/>
      <c r="J14" s="593"/>
      <c r="K14" s="594" t="s">
        <v>3</v>
      </c>
      <c r="L14" s="674">
        <v>0</v>
      </c>
      <c r="M14" s="588"/>
      <c r="N14" s="647" t="s">
        <v>3</v>
      </c>
      <c r="O14" s="653"/>
    </row>
    <row r="15" spans="1:15" ht="14.25">
      <c r="A15" s="649"/>
      <c r="B15" s="600" t="s">
        <v>799</v>
      </c>
      <c r="C15" s="585"/>
      <c r="D15" s="584"/>
      <c r="E15" s="585" t="s">
        <v>800</v>
      </c>
      <c r="F15" s="584"/>
      <c r="G15" s="585"/>
      <c r="H15" s="650"/>
      <c r="I15" s="585"/>
      <c r="J15" s="603" t="s">
        <v>8</v>
      </c>
      <c r="K15" s="604" t="s">
        <v>3</v>
      </c>
      <c r="L15" s="658">
        <v>0</v>
      </c>
      <c r="M15" s="584"/>
      <c r="N15" s="651" t="s">
        <v>948</v>
      </c>
      <c r="O15" s="657"/>
    </row>
    <row r="16" spans="1:15" ht="14.25">
      <c r="A16" s="645"/>
      <c r="B16" s="589"/>
      <c r="C16" s="590"/>
      <c r="D16" s="588"/>
      <c r="E16" s="590"/>
      <c r="F16" s="588"/>
      <c r="G16" s="590"/>
      <c r="H16" s="646"/>
      <c r="I16" s="590"/>
      <c r="J16" s="593"/>
      <c r="K16" s="594"/>
      <c r="L16" s="674">
        <v>0</v>
      </c>
      <c r="M16" s="588"/>
      <c r="N16" s="630" t="s">
        <v>3</v>
      </c>
      <c r="O16" s="653"/>
    </row>
    <row r="17" spans="1:15" ht="14.25">
      <c r="A17" s="649"/>
      <c r="B17" s="600" t="s">
        <v>852</v>
      </c>
      <c r="C17" s="585"/>
      <c r="D17" s="584"/>
      <c r="E17" s="585"/>
      <c r="F17" s="584"/>
      <c r="G17" s="585"/>
      <c r="H17" s="650">
        <v>1</v>
      </c>
      <c r="I17" s="585"/>
      <c r="J17" s="603" t="s">
        <v>170</v>
      </c>
      <c r="K17" s="604"/>
      <c r="L17" s="658">
        <v>0</v>
      </c>
      <c r="M17" s="584"/>
      <c r="N17" s="698" t="s">
        <v>3</v>
      </c>
      <c r="O17" s="657"/>
    </row>
    <row r="18" spans="1:15" ht="14.25">
      <c r="A18" s="645"/>
      <c r="B18" s="589"/>
      <c r="C18" s="590"/>
      <c r="D18" s="588"/>
      <c r="E18" s="590"/>
      <c r="F18" s="588"/>
      <c r="G18" s="590"/>
      <c r="H18" s="646"/>
      <c r="I18" s="590"/>
      <c r="J18" s="593"/>
      <c r="K18" s="594"/>
      <c r="L18" s="674">
        <v>0</v>
      </c>
      <c r="M18" s="588"/>
      <c r="N18" s="630"/>
      <c r="O18" s="653"/>
    </row>
    <row r="19" spans="1:15" ht="14.25">
      <c r="A19" s="649"/>
      <c r="B19" s="600"/>
      <c r="C19" s="585"/>
      <c r="D19" s="584"/>
      <c r="E19" s="585"/>
      <c r="F19" s="584"/>
      <c r="G19" s="585"/>
      <c r="H19" s="650"/>
      <c r="I19" s="585"/>
      <c r="J19" s="603"/>
      <c r="K19" s="604"/>
      <c r="L19" s="658">
        <v>0</v>
      </c>
      <c r="M19" s="584"/>
      <c r="N19" s="659"/>
      <c r="O19" s="657"/>
    </row>
    <row r="20" spans="1:15" ht="14.25">
      <c r="A20" s="645"/>
      <c r="B20" s="589"/>
      <c r="C20" s="590"/>
      <c r="D20" s="588"/>
      <c r="E20" s="590"/>
      <c r="F20" s="588"/>
      <c r="G20" s="590"/>
      <c r="H20" s="646"/>
      <c r="I20" s="590"/>
      <c r="J20" s="593"/>
      <c r="K20" s="594"/>
      <c r="L20" s="674">
        <v>0</v>
      </c>
      <c r="M20" s="588"/>
      <c r="N20" s="630"/>
      <c r="O20" s="653"/>
    </row>
    <row r="21" spans="1:15" ht="14.25">
      <c r="A21" s="649"/>
      <c r="B21" s="600"/>
      <c r="C21" s="585"/>
      <c r="D21" s="584"/>
      <c r="E21" s="585"/>
      <c r="F21" s="584"/>
      <c r="G21" s="585"/>
      <c r="H21" s="650"/>
      <c r="I21" s="585"/>
      <c r="J21" s="603"/>
      <c r="K21" s="604"/>
      <c r="L21" s="658">
        <v>0</v>
      </c>
      <c r="M21" s="584"/>
      <c r="N21" s="659"/>
      <c r="O21" s="657"/>
    </row>
    <row r="22" spans="1:15" ht="14.25">
      <c r="A22" s="645"/>
      <c r="B22" s="589"/>
      <c r="C22" s="590"/>
      <c r="D22" s="588"/>
      <c r="E22" s="590"/>
      <c r="F22" s="588"/>
      <c r="G22" s="590"/>
      <c r="H22" s="646"/>
      <c r="I22" s="590"/>
      <c r="J22" s="593"/>
      <c r="K22" s="594"/>
      <c r="L22" s="674">
        <v>0</v>
      </c>
      <c r="M22" s="588"/>
      <c r="N22" s="630"/>
      <c r="O22" s="653"/>
    </row>
    <row r="23" spans="1:15" ht="14.25">
      <c r="A23" s="649"/>
      <c r="B23" s="600"/>
      <c r="C23" s="585"/>
      <c r="D23" s="584"/>
      <c r="E23" s="585"/>
      <c r="F23" s="584"/>
      <c r="G23" s="585"/>
      <c r="H23" s="650"/>
      <c r="I23" s="585"/>
      <c r="J23" s="603"/>
      <c r="K23" s="604"/>
      <c r="L23" s="658">
        <v>0</v>
      </c>
      <c r="M23" s="584"/>
      <c r="N23" s="659"/>
      <c r="O23" s="657"/>
    </row>
    <row r="24" spans="1:15" ht="14.25">
      <c r="A24" s="645"/>
      <c r="B24" s="589"/>
      <c r="C24" s="590"/>
      <c r="D24" s="588"/>
      <c r="E24" s="590"/>
      <c r="F24" s="588"/>
      <c r="G24" s="590"/>
      <c r="H24" s="646"/>
      <c r="I24" s="590"/>
      <c r="J24" s="593"/>
      <c r="K24" s="594"/>
      <c r="L24" s="674">
        <v>0</v>
      </c>
      <c r="M24" s="588"/>
      <c r="N24" s="630"/>
      <c r="O24" s="653"/>
    </row>
    <row r="25" spans="1:15" ht="14.25">
      <c r="A25" s="649"/>
      <c r="B25" s="600"/>
      <c r="C25" s="585"/>
      <c r="D25" s="584"/>
      <c r="E25" s="585"/>
      <c r="F25" s="584"/>
      <c r="G25" s="585"/>
      <c r="H25" s="650"/>
      <c r="I25" s="585"/>
      <c r="J25" s="603"/>
      <c r="K25" s="604"/>
      <c r="L25" s="658">
        <v>0</v>
      </c>
      <c r="M25" s="584"/>
      <c r="N25" s="659"/>
      <c r="O25" s="657"/>
    </row>
    <row r="26" spans="1:15" ht="14.25">
      <c r="A26" s="645"/>
      <c r="B26" s="589"/>
      <c r="C26" s="590"/>
      <c r="D26" s="588"/>
      <c r="E26" s="590"/>
      <c r="F26" s="588"/>
      <c r="G26" s="590"/>
      <c r="H26" s="646"/>
      <c r="I26" s="590"/>
      <c r="J26" s="593"/>
      <c r="K26" s="594"/>
      <c r="L26" s="674">
        <v>0</v>
      </c>
      <c r="M26" s="588"/>
      <c r="N26" s="630"/>
      <c r="O26" s="653"/>
    </row>
    <row r="27" spans="1:15" ht="14.25">
      <c r="A27" s="649"/>
      <c r="B27" s="600"/>
      <c r="C27" s="585"/>
      <c r="D27" s="584"/>
      <c r="E27" s="585"/>
      <c r="F27" s="584"/>
      <c r="G27" s="585"/>
      <c r="H27" s="650"/>
      <c r="I27" s="585"/>
      <c r="J27" s="603"/>
      <c r="K27" s="604"/>
      <c r="L27" s="658">
        <v>0</v>
      </c>
      <c r="M27" s="584"/>
      <c r="N27" s="659"/>
      <c r="O27" s="657"/>
    </row>
    <row r="28" spans="1:15" ht="14.25">
      <c r="A28" s="645"/>
      <c r="B28" s="589"/>
      <c r="C28" s="590"/>
      <c r="D28" s="588"/>
      <c r="E28" s="590"/>
      <c r="F28" s="588"/>
      <c r="G28" s="590"/>
      <c r="H28" s="646"/>
      <c r="I28" s="590"/>
      <c r="J28" s="593"/>
      <c r="K28" s="594"/>
      <c r="L28" s="674">
        <v>0</v>
      </c>
      <c r="M28" s="588"/>
      <c r="N28" s="630"/>
      <c r="O28" s="653"/>
    </row>
    <row r="29" spans="1:15" ht="14.25">
      <c r="A29" s="649"/>
      <c r="B29" s="600"/>
      <c r="C29" s="585"/>
      <c r="D29" s="584"/>
      <c r="E29" s="585"/>
      <c r="F29" s="584"/>
      <c r="G29" s="585"/>
      <c r="H29" s="650"/>
      <c r="I29" s="585"/>
      <c r="J29" s="603"/>
      <c r="K29" s="604"/>
      <c r="L29" s="658">
        <v>0</v>
      </c>
      <c r="M29" s="584"/>
      <c r="N29" s="659"/>
      <c r="O29" s="657"/>
    </row>
    <row r="30" spans="1:15" ht="14.25">
      <c r="A30" s="645"/>
      <c r="B30" s="589"/>
      <c r="C30" s="590"/>
      <c r="D30" s="588"/>
      <c r="E30" s="590"/>
      <c r="F30" s="588"/>
      <c r="G30" s="590"/>
      <c r="H30" s="646"/>
      <c r="I30" s="590"/>
      <c r="J30" s="593"/>
      <c r="K30" s="594"/>
      <c r="L30" s="674">
        <v>0</v>
      </c>
      <c r="M30" s="588"/>
      <c r="N30" s="630"/>
      <c r="O30" s="653"/>
    </row>
    <row r="31" spans="1:15" ht="14.25">
      <c r="A31" s="649"/>
      <c r="B31" s="600"/>
      <c r="C31" s="585"/>
      <c r="D31" s="584"/>
      <c r="E31" s="585"/>
      <c r="F31" s="584"/>
      <c r="G31" s="585"/>
      <c r="H31" s="650"/>
      <c r="I31" s="585"/>
      <c r="J31" s="603"/>
      <c r="K31" s="604"/>
      <c r="L31" s="658">
        <v>0</v>
      </c>
      <c r="M31" s="584"/>
      <c r="N31" s="659"/>
      <c r="O31" s="657"/>
    </row>
    <row r="32" spans="1:15" ht="14.25">
      <c r="A32" s="645"/>
      <c r="B32" s="589"/>
      <c r="C32" s="590"/>
      <c r="D32" s="588"/>
      <c r="E32" s="590"/>
      <c r="F32" s="588"/>
      <c r="G32" s="590"/>
      <c r="H32" s="646"/>
      <c r="I32" s="590"/>
      <c r="J32" s="593"/>
      <c r="K32" s="594"/>
      <c r="L32" s="674">
        <v>0</v>
      </c>
      <c r="M32" s="588"/>
      <c r="N32" s="630"/>
      <c r="O32" s="653"/>
    </row>
    <row r="33" spans="1:15" ht="14.25">
      <c r="A33" s="649"/>
      <c r="B33" s="660" t="s">
        <v>27</v>
      </c>
      <c r="C33" s="585"/>
      <c r="D33" s="584"/>
      <c r="E33" s="585"/>
      <c r="F33" s="584"/>
      <c r="G33" s="585"/>
      <c r="H33" s="650"/>
      <c r="I33" s="585"/>
      <c r="J33" s="603"/>
      <c r="K33" s="604"/>
      <c r="L33" s="658">
        <v>0</v>
      </c>
      <c r="M33" s="584"/>
      <c r="N33" s="659"/>
      <c r="O33" s="657"/>
    </row>
    <row r="34" spans="1:15" ht="14.25">
      <c r="A34" s="645"/>
      <c r="B34" s="589"/>
      <c r="C34" s="590"/>
      <c r="D34" s="588"/>
      <c r="E34" s="590"/>
      <c r="F34" s="588"/>
      <c r="G34" s="590"/>
      <c r="H34" s="646"/>
      <c r="I34" s="590"/>
      <c r="J34" s="593"/>
      <c r="K34" s="594"/>
      <c r="L34" s="594">
        <v>0</v>
      </c>
      <c r="M34" s="588"/>
      <c r="N34" s="630"/>
      <c r="O34" s="653"/>
    </row>
    <row r="35" spans="1:15" ht="15" thickBot="1">
      <c r="A35" s="661"/>
      <c r="B35" s="662" t="s">
        <v>913</v>
      </c>
      <c r="C35" s="612"/>
      <c r="D35" s="610"/>
      <c r="E35" s="612"/>
      <c r="F35" s="610"/>
      <c r="G35" s="612"/>
      <c r="H35" s="663"/>
      <c r="I35" s="612"/>
      <c r="J35" s="615"/>
      <c r="K35" s="664"/>
      <c r="L35" s="616">
        <v>0</v>
      </c>
      <c r="M35" s="610"/>
      <c r="N35" s="665"/>
      <c r="O35" s="666"/>
    </row>
    <row r="36" spans="1:15" ht="21" thickBot="1">
      <c r="A36" s="625"/>
      <c r="B36" s="626" t="s">
        <v>949</v>
      </c>
      <c r="C36" s="612"/>
      <c r="D36" s="627" t="s">
        <v>941</v>
      </c>
      <c r="E36" s="627"/>
      <c r="F36" s="612"/>
      <c r="G36" s="612"/>
      <c r="H36" s="841" t="s">
        <v>950</v>
      </c>
      <c r="I36" s="844"/>
      <c r="J36" s="844"/>
      <c r="K36" s="612" t="s">
        <v>910</v>
      </c>
      <c r="L36" s="629"/>
      <c r="M36" s="590"/>
      <c r="N36" s="630"/>
      <c r="O36" s="631" t="s">
        <v>3</v>
      </c>
    </row>
    <row r="37" spans="1:15" ht="21" thickBot="1">
      <c r="A37" s="580"/>
      <c r="H37" s="696" t="s">
        <v>943</v>
      </c>
      <c r="N37" s="633"/>
      <c r="O37" s="634" t="s">
        <v>3</v>
      </c>
    </row>
    <row r="38" spans="1:15" ht="33">
      <c r="A38" s="635"/>
      <c r="B38" s="636" t="s">
        <v>784</v>
      </c>
      <c r="C38" s="637"/>
      <c r="D38" s="638" t="s">
        <v>841</v>
      </c>
      <c r="E38" s="639"/>
      <c r="F38" s="638" t="s">
        <v>842</v>
      </c>
      <c r="G38" s="639"/>
      <c r="H38" s="640" t="s">
        <v>843</v>
      </c>
      <c r="I38" s="639"/>
      <c r="J38" s="641" t="s">
        <v>22</v>
      </c>
      <c r="K38" s="642" t="s">
        <v>24</v>
      </c>
      <c r="L38" s="642" t="s">
        <v>25</v>
      </c>
      <c r="M38" s="638" t="s">
        <v>844</v>
      </c>
      <c r="N38" s="643"/>
      <c r="O38" s="644"/>
    </row>
    <row r="39" spans="1:15" ht="14.25">
      <c r="A39" s="645"/>
      <c r="B39" s="589"/>
      <c r="C39" s="590"/>
      <c r="D39" s="588"/>
      <c r="E39" s="590"/>
      <c r="F39" s="588"/>
      <c r="G39" s="590"/>
      <c r="H39" s="646"/>
      <c r="I39" s="590"/>
      <c r="J39" s="593"/>
      <c r="K39" s="594" t="s">
        <v>3</v>
      </c>
      <c r="L39" s="674">
        <v>0</v>
      </c>
      <c r="M39" s="588"/>
      <c r="N39" s="647" t="s">
        <v>3</v>
      </c>
      <c r="O39" s="653"/>
    </row>
    <row r="40" spans="1:15" ht="14.25">
      <c r="A40" s="649"/>
      <c r="B40" s="600" t="s">
        <v>893</v>
      </c>
      <c r="C40" s="585"/>
      <c r="D40" s="584"/>
      <c r="E40" s="585">
        <v>0</v>
      </c>
      <c r="F40" s="584"/>
      <c r="G40" s="585">
        <v>0</v>
      </c>
      <c r="H40" s="650"/>
      <c r="I40" s="585"/>
      <c r="J40" s="603" t="s">
        <v>846</v>
      </c>
      <c r="K40" s="604" t="s">
        <v>3</v>
      </c>
      <c r="L40" s="658">
        <v>0</v>
      </c>
      <c r="M40" s="584"/>
      <c r="N40" s="651" t="s">
        <v>3</v>
      </c>
      <c r="O40" s="657"/>
    </row>
    <row r="41" spans="1:15" ht="14.25">
      <c r="A41" s="645"/>
      <c r="B41" s="589"/>
      <c r="C41" s="590"/>
      <c r="D41" s="588"/>
      <c r="E41" s="590"/>
      <c r="F41" s="588"/>
      <c r="G41" s="590"/>
      <c r="H41" s="646"/>
      <c r="I41" s="590"/>
      <c r="J41" s="593"/>
      <c r="K41" s="594" t="s">
        <v>3</v>
      </c>
      <c r="L41" s="674">
        <v>0</v>
      </c>
      <c r="M41" s="588"/>
      <c r="N41" s="647" t="s">
        <v>3</v>
      </c>
      <c r="O41" s="653"/>
    </row>
    <row r="42" spans="1:15" ht="14.25">
      <c r="A42" s="649"/>
      <c r="B42" s="600" t="s">
        <v>873</v>
      </c>
      <c r="C42" s="585"/>
      <c r="D42" s="584"/>
      <c r="E42" s="585">
        <v>0</v>
      </c>
      <c r="F42" s="584"/>
      <c r="G42" s="585">
        <v>0</v>
      </c>
      <c r="H42" s="650"/>
      <c r="I42" s="585"/>
      <c r="J42" s="603" t="s">
        <v>846</v>
      </c>
      <c r="K42" s="604" t="s">
        <v>3</v>
      </c>
      <c r="L42" s="658">
        <v>0</v>
      </c>
      <c r="M42" s="584"/>
      <c r="N42" s="651" t="s">
        <v>3</v>
      </c>
      <c r="O42" s="657"/>
    </row>
    <row r="43" spans="1:15" ht="14.25">
      <c r="A43" s="645"/>
      <c r="B43" s="589"/>
      <c r="C43" s="590"/>
      <c r="D43" s="588"/>
      <c r="E43" s="590"/>
      <c r="F43" s="588"/>
      <c r="G43" s="590"/>
      <c r="H43" s="646"/>
      <c r="I43" s="590"/>
      <c r="J43" s="593"/>
      <c r="K43" s="594" t="s">
        <v>3</v>
      </c>
      <c r="L43" s="674">
        <v>0</v>
      </c>
      <c r="M43" s="588"/>
      <c r="N43" s="647" t="s">
        <v>3</v>
      </c>
      <c r="O43" s="653"/>
    </row>
    <row r="44" spans="1:15" ht="14.25">
      <c r="A44" s="649"/>
      <c r="B44" s="600" t="s">
        <v>894</v>
      </c>
      <c r="C44" s="585"/>
      <c r="D44" s="584"/>
      <c r="E44" s="585">
        <v>0</v>
      </c>
      <c r="F44" s="584"/>
      <c r="G44" s="585">
        <v>0</v>
      </c>
      <c r="H44" s="650"/>
      <c r="I44" s="585"/>
      <c r="J44" s="603" t="s">
        <v>846</v>
      </c>
      <c r="K44" s="604" t="s">
        <v>3</v>
      </c>
      <c r="L44" s="658">
        <v>0</v>
      </c>
      <c r="M44" s="584"/>
      <c r="N44" s="651" t="s">
        <v>3</v>
      </c>
      <c r="O44" s="657"/>
    </row>
    <row r="45" spans="1:15" ht="14.25">
      <c r="A45" s="645"/>
      <c r="B45" s="589"/>
      <c r="C45" s="590"/>
      <c r="D45" s="588"/>
      <c r="E45" s="590" t="s">
        <v>944</v>
      </c>
      <c r="F45" s="588"/>
      <c r="G45" s="590"/>
      <c r="H45" s="646"/>
      <c r="I45" s="590"/>
      <c r="J45" s="593"/>
      <c r="K45" s="594" t="s">
        <v>3</v>
      </c>
      <c r="L45" s="674">
        <v>0</v>
      </c>
      <c r="M45" s="588"/>
      <c r="N45" s="647" t="s">
        <v>3</v>
      </c>
      <c r="O45" s="653"/>
    </row>
    <row r="46" spans="1:15" ht="14.25">
      <c r="A46" s="649"/>
      <c r="B46" s="600" t="s">
        <v>945</v>
      </c>
      <c r="C46" s="585"/>
      <c r="D46" s="584"/>
      <c r="E46" s="585" t="s">
        <v>946</v>
      </c>
      <c r="F46" s="584"/>
      <c r="G46" s="585">
        <v>0</v>
      </c>
      <c r="H46" s="650"/>
      <c r="I46" s="585"/>
      <c r="J46" s="603" t="s">
        <v>850</v>
      </c>
      <c r="K46" s="697" t="s">
        <v>3</v>
      </c>
      <c r="L46" s="658">
        <v>0</v>
      </c>
      <c r="M46" s="584"/>
      <c r="N46" s="651" t="s">
        <v>3</v>
      </c>
      <c r="O46" s="657"/>
    </row>
    <row r="47" spans="1:15" ht="14.25">
      <c r="A47" s="645"/>
      <c r="B47" s="589"/>
      <c r="C47" s="590"/>
      <c r="D47" s="588"/>
      <c r="E47" s="590" t="s">
        <v>107</v>
      </c>
      <c r="F47" s="588"/>
      <c r="G47" s="590"/>
      <c r="H47" s="646"/>
      <c r="I47" s="590"/>
      <c r="J47" s="593"/>
      <c r="K47" s="594" t="s">
        <v>3</v>
      </c>
      <c r="L47" s="674">
        <v>0</v>
      </c>
      <c r="M47" s="588"/>
      <c r="N47" s="647" t="s">
        <v>3</v>
      </c>
      <c r="O47" s="653"/>
    </row>
    <row r="48" spans="1:15" ht="14.25">
      <c r="A48" s="649"/>
      <c r="B48" s="600" t="s">
        <v>797</v>
      </c>
      <c r="C48" s="585"/>
      <c r="D48" s="584"/>
      <c r="E48" s="585" t="s">
        <v>798</v>
      </c>
      <c r="F48" s="584"/>
      <c r="G48" s="585"/>
      <c r="H48" s="650"/>
      <c r="I48" s="585"/>
      <c r="J48" s="603" t="s">
        <v>8</v>
      </c>
      <c r="K48" s="604" t="s">
        <v>3</v>
      </c>
      <c r="L48" s="658">
        <v>0</v>
      </c>
      <c r="M48" s="584"/>
      <c r="N48" s="651" t="s">
        <v>947</v>
      </c>
      <c r="O48" s="657"/>
    </row>
    <row r="49" spans="1:15" ht="14.25">
      <c r="A49" s="645"/>
      <c r="B49" s="589"/>
      <c r="C49" s="590"/>
      <c r="D49" s="588"/>
      <c r="E49" s="590" t="s">
        <v>107</v>
      </c>
      <c r="F49" s="588"/>
      <c r="G49" s="590"/>
      <c r="H49" s="646"/>
      <c r="I49" s="590"/>
      <c r="J49" s="593"/>
      <c r="K49" s="594" t="s">
        <v>3</v>
      </c>
      <c r="L49" s="674">
        <v>0</v>
      </c>
      <c r="M49" s="588"/>
      <c r="N49" s="647" t="s">
        <v>3</v>
      </c>
      <c r="O49" s="653"/>
    </row>
    <row r="50" spans="1:15" ht="14.25">
      <c r="A50" s="649"/>
      <c r="B50" s="600" t="s">
        <v>799</v>
      </c>
      <c r="C50" s="585"/>
      <c r="D50" s="584"/>
      <c r="E50" s="585" t="s">
        <v>800</v>
      </c>
      <c r="F50" s="584"/>
      <c r="G50" s="585"/>
      <c r="H50" s="650"/>
      <c r="I50" s="585"/>
      <c r="J50" s="603" t="s">
        <v>8</v>
      </c>
      <c r="K50" s="604" t="s">
        <v>3</v>
      </c>
      <c r="L50" s="658">
        <v>0</v>
      </c>
      <c r="M50" s="584"/>
      <c r="N50" s="651" t="s">
        <v>948</v>
      </c>
      <c r="O50" s="657"/>
    </row>
    <row r="51" spans="1:15" ht="14.25">
      <c r="A51" s="645"/>
      <c r="B51" s="589"/>
      <c r="C51" s="590"/>
      <c r="D51" s="588"/>
      <c r="E51" s="590"/>
      <c r="F51" s="588"/>
      <c r="G51" s="590"/>
      <c r="H51" s="646"/>
      <c r="I51" s="590"/>
      <c r="J51" s="593"/>
      <c r="K51" s="594"/>
      <c r="L51" s="674">
        <v>0</v>
      </c>
      <c r="M51" s="588"/>
      <c r="N51" s="630" t="s">
        <v>3</v>
      </c>
      <c r="O51" s="653"/>
    </row>
    <row r="52" spans="1:15" ht="14.25">
      <c r="A52" s="649"/>
      <c r="B52" s="600" t="s">
        <v>852</v>
      </c>
      <c r="C52" s="585"/>
      <c r="D52" s="584"/>
      <c r="E52" s="585"/>
      <c r="F52" s="584"/>
      <c r="G52" s="585"/>
      <c r="H52" s="650">
        <v>1</v>
      </c>
      <c r="I52" s="585"/>
      <c r="J52" s="603" t="s">
        <v>170</v>
      </c>
      <c r="K52" s="604"/>
      <c r="L52" s="658">
        <v>0</v>
      </c>
      <c r="M52" s="584"/>
      <c r="N52" s="698" t="s">
        <v>3</v>
      </c>
      <c r="O52" s="657"/>
    </row>
    <row r="53" spans="1:15" ht="14.25">
      <c r="A53" s="645"/>
      <c r="B53" s="589"/>
      <c r="C53" s="590"/>
      <c r="D53" s="588"/>
      <c r="E53" s="590"/>
      <c r="F53" s="588"/>
      <c r="G53" s="590"/>
      <c r="H53" s="646"/>
      <c r="I53" s="590"/>
      <c r="J53" s="593"/>
      <c r="K53" s="594"/>
      <c r="L53" s="674">
        <v>0</v>
      </c>
      <c r="M53" s="588"/>
      <c r="N53" s="630"/>
      <c r="O53" s="653"/>
    </row>
    <row r="54" spans="1:15" ht="14.25">
      <c r="A54" s="649"/>
      <c r="B54" s="600"/>
      <c r="C54" s="585"/>
      <c r="D54" s="584"/>
      <c r="E54" s="585"/>
      <c r="F54" s="584"/>
      <c r="G54" s="585"/>
      <c r="H54" s="650"/>
      <c r="I54" s="585"/>
      <c r="J54" s="603"/>
      <c r="K54" s="604"/>
      <c r="L54" s="658">
        <v>0</v>
      </c>
      <c r="M54" s="584"/>
      <c r="N54" s="659"/>
      <c r="O54" s="657"/>
    </row>
    <row r="55" spans="1:15" ht="14.25">
      <c r="A55" s="645"/>
      <c r="B55" s="589"/>
      <c r="C55" s="590"/>
      <c r="D55" s="588"/>
      <c r="E55" s="590"/>
      <c r="F55" s="588"/>
      <c r="G55" s="590"/>
      <c r="H55" s="646"/>
      <c r="I55" s="590"/>
      <c r="J55" s="593"/>
      <c r="K55" s="594"/>
      <c r="L55" s="674">
        <v>0</v>
      </c>
      <c r="M55" s="588"/>
      <c r="N55" s="630"/>
      <c r="O55" s="653"/>
    </row>
    <row r="56" spans="1:15" ht="14.25">
      <c r="A56" s="649"/>
      <c r="B56" s="600"/>
      <c r="C56" s="585"/>
      <c r="D56" s="584"/>
      <c r="E56" s="585"/>
      <c r="F56" s="584"/>
      <c r="G56" s="585"/>
      <c r="H56" s="650"/>
      <c r="I56" s="585"/>
      <c r="J56" s="603"/>
      <c r="K56" s="604"/>
      <c r="L56" s="658">
        <v>0</v>
      </c>
      <c r="M56" s="584"/>
      <c r="N56" s="659"/>
      <c r="O56" s="657"/>
    </row>
    <row r="57" spans="1:15" ht="14.25">
      <c r="A57" s="645"/>
      <c r="B57" s="589"/>
      <c r="C57" s="590"/>
      <c r="D57" s="588"/>
      <c r="E57" s="590"/>
      <c r="F57" s="588"/>
      <c r="G57" s="590"/>
      <c r="H57" s="646"/>
      <c r="I57" s="590"/>
      <c r="J57" s="593"/>
      <c r="K57" s="594"/>
      <c r="L57" s="674">
        <v>0</v>
      </c>
      <c r="M57" s="588"/>
      <c r="N57" s="630"/>
      <c r="O57" s="653"/>
    </row>
    <row r="58" spans="1:15" ht="14.25">
      <c r="A58" s="649"/>
      <c r="B58" s="600"/>
      <c r="C58" s="585"/>
      <c r="D58" s="584"/>
      <c r="E58" s="585"/>
      <c r="F58" s="584"/>
      <c r="G58" s="585"/>
      <c r="H58" s="650"/>
      <c r="I58" s="585"/>
      <c r="J58" s="603"/>
      <c r="K58" s="604"/>
      <c r="L58" s="658">
        <v>0</v>
      </c>
      <c r="M58" s="584"/>
      <c r="N58" s="659"/>
      <c r="O58" s="657"/>
    </row>
    <row r="59" spans="1:15" ht="14.25">
      <c r="A59" s="645"/>
      <c r="B59" s="589"/>
      <c r="C59" s="590"/>
      <c r="D59" s="588"/>
      <c r="E59" s="590"/>
      <c r="F59" s="588"/>
      <c r="G59" s="590"/>
      <c r="H59" s="646"/>
      <c r="I59" s="590"/>
      <c r="J59" s="593"/>
      <c r="K59" s="594"/>
      <c r="L59" s="674">
        <v>0</v>
      </c>
      <c r="M59" s="588"/>
      <c r="N59" s="630"/>
      <c r="O59" s="653"/>
    </row>
    <row r="60" spans="1:15" ht="14.25">
      <c r="A60" s="649"/>
      <c r="B60" s="600"/>
      <c r="C60" s="585"/>
      <c r="D60" s="584"/>
      <c r="E60" s="585"/>
      <c r="F60" s="584"/>
      <c r="G60" s="585"/>
      <c r="H60" s="650"/>
      <c r="I60" s="585"/>
      <c r="J60" s="603"/>
      <c r="K60" s="604"/>
      <c r="L60" s="658">
        <v>0</v>
      </c>
      <c r="M60" s="584"/>
      <c r="N60" s="659"/>
      <c r="O60" s="657"/>
    </row>
    <row r="61" spans="1:15" ht="14.25">
      <c r="A61" s="645"/>
      <c r="B61" s="589"/>
      <c r="C61" s="590"/>
      <c r="D61" s="588"/>
      <c r="E61" s="590"/>
      <c r="F61" s="588"/>
      <c r="G61" s="590"/>
      <c r="H61" s="646"/>
      <c r="I61" s="590"/>
      <c r="J61" s="593"/>
      <c r="K61" s="594"/>
      <c r="L61" s="674">
        <v>0</v>
      </c>
      <c r="M61" s="588"/>
      <c r="N61" s="630"/>
      <c r="O61" s="653"/>
    </row>
    <row r="62" spans="1:15" ht="14.25">
      <c r="A62" s="649"/>
      <c r="B62" s="600"/>
      <c r="C62" s="585"/>
      <c r="D62" s="584"/>
      <c r="E62" s="585"/>
      <c r="F62" s="584"/>
      <c r="G62" s="585"/>
      <c r="H62" s="650"/>
      <c r="I62" s="585"/>
      <c r="J62" s="603"/>
      <c r="K62" s="604"/>
      <c r="L62" s="658">
        <v>0</v>
      </c>
      <c r="M62" s="584"/>
      <c r="N62" s="659"/>
      <c r="O62" s="657"/>
    </row>
    <row r="63" spans="1:15" ht="14.25">
      <c r="A63" s="645"/>
      <c r="B63" s="589"/>
      <c r="C63" s="590"/>
      <c r="D63" s="588"/>
      <c r="E63" s="590"/>
      <c r="F63" s="588"/>
      <c r="G63" s="590"/>
      <c r="H63" s="646"/>
      <c r="I63" s="590"/>
      <c r="J63" s="593"/>
      <c r="K63" s="594"/>
      <c r="L63" s="674">
        <v>0</v>
      </c>
      <c r="M63" s="588"/>
      <c r="N63" s="630"/>
      <c r="O63" s="653"/>
    </row>
    <row r="64" spans="1:15" ht="14.25">
      <c r="A64" s="649"/>
      <c r="B64" s="600"/>
      <c r="C64" s="585"/>
      <c r="D64" s="584"/>
      <c r="E64" s="585"/>
      <c r="F64" s="584"/>
      <c r="G64" s="585"/>
      <c r="H64" s="650"/>
      <c r="I64" s="585"/>
      <c r="J64" s="603"/>
      <c r="K64" s="604"/>
      <c r="L64" s="658">
        <v>0</v>
      </c>
      <c r="M64" s="584"/>
      <c r="N64" s="659"/>
      <c r="O64" s="657"/>
    </row>
    <row r="65" spans="1:15" ht="14.25">
      <c r="A65" s="645"/>
      <c r="B65" s="589"/>
      <c r="C65" s="590"/>
      <c r="D65" s="588"/>
      <c r="E65" s="590"/>
      <c r="F65" s="588"/>
      <c r="G65" s="590"/>
      <c r="H65" s="646"/>
      <c r="I65" s="590"/>
      <c r="J65" s="593"/>
      <c r="K65" s="594"/>
      <c r="L65" s="674">
        <v>0</v>
      </c>
      <c r="M65" s="588"/>
      <c r="N65" s="630"/>
      <c r="O65" s="653"/>
    </row>
    <row r="66" spans="1:15" ht="14.25">
      <c r="A66" s="649"/>
      <c r="B66" s="600"/>
      <c r="C66" s="585"/>
      <c r="D66" s="584"/>
      <c r="E66" s="585"/>
      <c r="F66" s="584"/>
      <c r="G66" s="585"/>
      <c r="H66" s="650"/>
      <c r="I66" s="585"/>
      <c r="J66" s="603"/>
      <c r="K66" s="604"/>
      <c r="L66" s="658">
        <v>0</v>
      </c>
      <c r="M66" s="584"/>
      <c r="N66" s="659"/>
      <c r="O66" s="657"/>
    </row>
    <row r="67" spans="1:15" ht="14.25">
      <c r="A67" s="645"/>
      <c r="B67" s="589"/>
      <c r="C67" s="590"/>
      <c r="D67" s="588"/>
      <c r="E67" s="590"/>
      <c r="F67" s="588"/>
      <c r="G67" s="590"/>
      <c r="H67" s="646"/>
      <c r="I67" s="590"/>
      <c r="J67" s="593"/>
      <c r="K67" s="594"/>
      <c r="L67" s="674">
        <v>0</v>
      </c>
      <c r="M67" s="588"/>
      <c r="N67" s="630"/>
      <c r="O67" s="653"/>
    </row>
    <row r="68" spans="1:15" ht="14.25">
      <c r="A68" s="649"/>
      <c r="B68" s="660" t="s">
        <v>27</v>
      </c>
      <c r="C68" s="585"/>
      <c r="D68" s="584"/>
      <c r="E68" s="585"/>
      <c r="F68" s="584"/>
      <c r="G68" s="585"/>
      <c r="H68" s="650"/>
      <c r="I68" s="585"/>
      <c r="J68" s="603"/>
      <c r="K68" s="604"/>
      <c r="L68" s="658">
        <v>0</v>
      </c>
      <c r="M68" s="584"/>
      <c r="N68" s="659"/>
      <c r="O68" s="657"/>
    </row>
    <row r="69" spans="1:15" ht="14.25">
      <c r="A69" s="645"/>
      <c r="B69" s="589"/>
      <c r="C69" s="590"/>
      <c r="D69" s="588"/>
      <c r="E69" s="590"/>
      <c r="F69" s="588"/>
      <c r="G69" s="590"/>
      <c r="H69" s="646"/>
      <c r="I69" s="590"/>
      <c r="J69" s="593"/>
      <c r="K69" s="594"/>
      <c r="L69" s="594">
        <v>0</v>
      </c>
      <c r="M69" s="588"/>
      <c r="N69" s="630"/>
      <c r="O69" s="653"/>
    </row>
    <row r="70" spans="1:15" ht="15" thickBot="1">
      <c r="A70" s="661"/>
      <c r="B70" s="662" t="s">
        <v>913</v>
      </c>
      <c r="C70" s="612"/>
      <c r="D70" s="610"/>
      <c r="E70" s="612"/>
      <c r="F70" s="610"/>
      <c r="G70" s="612"/>
      <c r="H70" s="663"/>
      <c r="I70" s="612"/>
      <c r="J70" s="615"/>
      <c r="K70" s="664"/>
      <c r="L70" s="616">
        <v>0</v>
      </c>
      <c r="M70" s="610"/>
      <c r="N70" s="665"/>
      <c r="O70" s="666"/>
    </row>
  </sheetData>
  <sheetProtection/>
  <mergeCells count="2">
    <mergeCell ref="H1:J1"/>
    <mergeCell ref="H36:J36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  <rowBreaks count="1" manualBreakCount="1">
    <brk id="35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theme="3" tint="-0.24997000396251678"/>
  </sheetPr>
  <dimension ref="A3:U480"/>
  <sheetViews>
    <sheetView showZeros="0" view="pageBreakPreview" zoomScaleSheetLayoutView="100" zoomScalePageLayoutView="0" workbookViewId="0" topLeftCell="A460">
      <selection activeCell="J22" sqref="J22"/>
    </sheetView>
  </sheetViews>
  <sheetFormatPr defaultColWidth="9" defaultRowHeight="14.25"/>
  <cols>
    <col min="1" max="1" width="0.8984375" style="669" customWidth="1"/>
    <col min="2" max="3" width="2.69921875" style="669" customWidth="1"/>
    <col min="4" max="4" width="4.69921875" style="669" customWidth="1"/>
    <col min="5" max="5" width="3.09765625" style="669" customWidth="1"/>
    <col min="6" max="6" width="4.69921875" style="669" customWidth="1"/>
    <col min="7" max="8" width="0.8984375" style="669" customWidth="1"/>
    <col min="9" max="9" width="13.69921875" style="669" customWidth="1"/>
    <col min="10" max="10" width="4.69921875" style="669" customWidth="1"/>
    <col min="11" max="11" width="9.69921875" style="669" customWidth="1"/>
    <col min="12" max="12" width="7.296875" style="632" customWidth="1"/>
    <col min="13" max="13" width="10.69921875" style="669" customWidth="1"/>
    <col min="14" max="14" width="7.296875" style="632" customWidth="1"/>
    <col min="15" max="15" width="10.69921875" style="669" customWidth="1"/>
    <col min="16" max="16" width="7.296875" style="632" customWidth="1"/>
    <col min="17" max="17" width="10.69921875" style="669" customWidth="1"/>
    <col min="18" max="18" width="7.296875" style="632" customWidth="1"/>
    <col min="19" max="19" width="10.69921875" style="669" customWidth="1"/>
    <col min="20" max="20" width="0.8984375" style="669" customWidth="1"/>
    <col min="21" max="21" width="15.69921875" style="669" customWidth="1"/>
    <col min="22" max="16384" width="9" style="669" customWidth="1"/>
  </cols>
  <sheetData>
    <row r="3" spans="1:21" ht="18" customHeight="1" thickBot="1">
      <c r="A3" s="699" t="s">
        <v>951</v>
      </c>
      <c r="B3" s="626"/>
      <c r="C3" s="626"/>
      <c r="D3" s="700">
        <v>1</v>
      </c>
      <c r="E3" s="701" t="s">
        <v>952</v>
      </c>
      <c r="F3" s="700">
        <v>4</v>
      </c>
      <c r="G3" s="702"/>
      <c r="H3" s="703" t="s">
        <v>953</v>
      </c>
      <c r="I3" s="626"/>
      <c r="J3" s="626"/>
      <c r="K3" s="856" t="s">
        <v>171</v>
      </c>
      <c r="L3" s="856"/>
      <c r="M3" s="856"/>
      <c r="N3" s="704"/>
      <c r="O3" s="705" t="s">
        <v>131</v>
      </c>
      <c r="P3" s="706"/>
      <c r="Q3" s="707" t="s">
        <v>954</v>
      </c>
      <c r="U3" s="708" t="s">
        <v>3</v>
      </c>
    </row>
    <row r="4" spans="1:21" ht="19.5" thickBot="1">
      <c r="A4" s="709"/>
      <c r="U4" s="708" t="s">
        <v>3</v>
      </c>
    </row>
    <row r="5" spans="1:21" ht="12.75">
      <c r="A5" s="710"/>
      <c r="B5" s="711"/>
      <c r="C5" s="711"/>
      <c r="D5" s="711"/>
      <c r="E5" s="711"/>
      <c r="F5" s="711"/>
      <c r="G5" s="711"/>
      <c r="H5" s="712"/>
      <c r="I5" s="711"/>
      <c r="J5" s="713"/>
      <c r="K5" s="712"/>
      <c r="L5" s="847"/>
      <c r="M5" s="848"/>
      <c r="N5" s="847">
        <v>2</v>
      </c>
      <c r="O5" s="848"/>
      <c r="P5" s="847">
        <v>3</v>
      </c>
      <c r="Q5" s="848"/>
      <c r="R5" s="847"/>
      <c r="S5" s="848"/>
      <c r="T5" s="711"/>
      <c r="U5" s="714"/>
    </row>
    <row r="6" spans="1:21" ht="12.75">
      <c r="A6" s="715"/>
      <c r="B6" s="849" t="s">
        <v>784</v>
      </c>
      <c r="C6" s="849"/>
      <c r="D6" s="849"/>
      <c r="E6" s="849"/>
      <c r="F6" s="849"/>
      <c r="G6" s="716"/>
      <c r="H6" s="717" t="s">
        <v>842</v>
      </c>
      <c r="I6" s="718"/>
      <c r="J6" s="719" t="s">
        <v>22</v>
      </c>
      <c r="K6" s="720" t="s">
        <v>955</v>
      </c>
      <c r="L6" s="850"/>
      <c r="M6" s="851"/>
      <c r="N6" s="852" t="s">
        <v>106</v>
      </c>
      <c r="O6" s="851"/>
      <c r="P6" s="852" t="s">
        <v>86</v>
      </c>
      <c r="Q6" s="851"/>
      <c r="R6" s="852"/>
      <c r="S6" s="851"/>
      <c r="T6" s="718" t="s">
        <v>91</v>
      </c>
      <c r="U6" s="721"/>
    </row>
    <row r="7" spans="1:21" ht="13.5" thickBot="1">
      <c r="A7" s="722"/>
      <c r="B7" s="723"/>
      <c r="C7" s="723"/>
      <c r="D7" s="723"/>
      <c r="E7" s="723"/>
      <c r="F7" s="723"/>
      <c r="G7" s="723"/>
      <c r="H7" s="724"/>
      <c r="I7" s="723"/>
      <c r="J7" s="725"/>
      <c r="K7" s="726"/>
      <c r="L7" s="727"/>
      <c r="M7" s="728"/>
      <c r="N7" s="727" t="s">
        <v>956</v>
      </c>
      <c r="O7" s="729" t="s">
        <v>957</v>
      </c>
      <c r="P7" s="727" t="s">
        <v>956</v>
      </c>
      <c r="Q7" s="729" t="s">
        <v>957</v>
      </c>
      <c r="R7" s="727"/>
      <c r="S7" s="729"/>
      <c r="T7" s="723"/>
      <c r="U7" s="730"/>
    </row>
    <row r="8" spans="1:21" ht="15" thickTop="1">
      <c r="A8" s="645"/>
      <c r="B8" s="853"/>
      <c r="C8" s="853"/>
      <c r="D8" s="853"/>
      <c r="E8" s="853"/>
      <c r="F8" s="853"/>
      <c r="G8" s="590"/>
      <c r="H8" s="588"/>
      <c r="I8" s="590">
        <v>0</v>
      </c>
      <c r="J8" s="731"/>
      <c r="K8" s="594" t="s">
        <v>3</v>
      </c>
      <c r="L8" s="732"/>
      <c r="M8" s="594"/>
      <c r="N8" s="732"/>
      <c r="O8" s="594" t="s">
        <v>3</v>
      </c>
      <c r="P8" s="732"/>
      <c r="Q8" s="594" t="s">
        <v>3</v>
      </c>
      <c r="R8" s="732"/>
      <c r="S8" s="594"/>
      <c r="T8" s="733"/>
      <c r="U8" s="734"/>
    </row>
    <row r="9" spans="1:21" ht="14.25" customHeight="1">
      <c r="A9" s="649"/>
      <c r="B9" s="854" t="s">
        <v>958</v>
      </c>
      <c r="C9" s="854"/>
      <c r="D9" s="854"/>
      <c r="E9" s="854"/>
      <c r="F9" s="854"/>
      <c r="G9" s="585"/>
      <c r="H9" s="584"/>
      <c r="I9" s="585">
        <v>0</v>
      </c>
      <c r="J9" s="735" t="s">
        <v>846</v>
      </c>
      <c r="K9" s="604" t="s">
        <v>3</v>
      </c>
      <c r="L9" s="736"/>
      <c r="M9" s="604"/>
      <c r="N9" s="736"/>
      <c r="O9" s="604" t="s">
        <v>3</v>
      </c>
      <c r="P9" s="736"/>
      <c r="Q9" s="604" t="s">
        <v>3</v>
      </c>
      <c r="R9" s="736"/>
      <c r="S9" s="604"/>
      <c r="T9" s="737"/>
      <c r="U9" s="738" t="s">
        <v>3</v>
      </c>
    </row>
    <row r="10" spans="1:21" ht="14.25">
      <c r="A10" s="645"/>
      <c r="B10" s="855"/>
      <c r="C10" s="855"/>
      <c r="D10" s="855"/>
      <c r="E10" s="855"/>
      <c r="F10" s="855"/>
      <c r="G10" s="590"/>
      <c r="H10" s="588"/>
      <c r="I10" s="590">
        <v>0</v>
      </c>
      <c r="J10" s="731"/>
      <c r="K10" s="594" t="s">
        <v>3</v>
      </c>
      <c r="L10" s="732"/>
      <c r="M10" s="594"/>
      <c r="N10" s="732"/>
      <c r="O10" s="594" t="s">
        <v>3</v>
      </c>
      <c r="P10" s="732"/>
      <c r="Q10" s="594" t="s">
        <v>3</v>
      </c>
      <c r="R10" s="732"/>
      <c r="S10" s="594"/>
      <c r="T10" s="739"/>
      <c r="U10" s="734"/>
    </row>
    <row r="11" spans="1:21" ht="14.25">
      <c r="A11" s="649"/>
      <c r="B11" s="854" t="s">
        <v>894</v>
      </c>
      <c r="C11" s="854"/>
      <c r="D11" s="854"/>
      <c r="E11" s="854"/>
      <c r="F11" s="854"/>
      <c r="G11" s="585"/>
      <c r="H11" s="584"/>
      <c r="I11" s="585">
        <v>0</v>
      </c>
      <c r="J11" s="735" t="s">
        <v>846</v>
      </c>
      <c r="K11" s="604" t="s">
        <v>3</v>
      </c>
      <c r="L11" s="736"/>
      <c r="M11" s="604"/>
      <c r="N11" s="736"/>
      <c r="O11" s="604" t="s">
        <v>3</v>
      </c>
      <c r="P11" s="736"/>
      <c r="Q11" s="604" t="s">
        <v>3</v>
      </c>
      <c r="R11" s="736"/>
      <c r="S11" s="604"/>
      <c r="T11" s="737"/>
      <c r="U11" s="738" t="s">
        <v>3</v>
      </c>
    </row>
    <row r="12" spans="1:21" ht="14.25">
      <c r="A12" s="645"/>
      <c r="B12" s="855"/>
      <c r="C12" s="855"/>
      <c r="D12" s="855"/>
      <c r="E12" s="855"/>
      <c r="F12" s="855"/>
      <c r="G12" s="590"/>
      <c r="H12" s="588"/>
      <c r="I12" s="590">
        <v>0</v>
      </c>
      <c r="J12" s="731"/>
      <c r="K12" s="594" t="s">
        <v>3</v>
      </c>
      <c r="L12" s="732"/>
      <c r="M12" s="594"/>
      <c r="N12" s="732"/>
      <c r="O12" s="594" t="s">
        <v>3</v>
      </c>
      <c r="P12" s="732"/>
      <c r="Q12" s="594" t="s">
        <v>3</v>
      </c>
      <c r="R12" s="732"/>
      <c r="S12" s="594"/>
      <c r="T12" s="739"/>
      <c r="U12" s="734"/>
    </row>
    <row r="13" spans="1:21" ht="14.25" customHeight="1">
      <c r="A13" s="649"/>
      <c r="B13" s="854" t="s">
        <v>788</v>
      </c>
      <c r="C13" s="854"/>
      <c r="D13" s="854"/>
      <c r="E13" s="854"/>
      <c r="F13" s="854"/>
      <c r="G13" s="585"/>
      <c r="H13" s="584"/>
      <c r="I13" s="656" t="s">
        <v>789</v>
      </c>
      <c r="J13" s="735" t="s">
        <v>790</v>
      </c>
      <c r="K13" s="604" t="s">
        <v>3</v>
      </c>
      <c r="L13" s="736"/>
      <c r="M13" s="604"/>
      <c r="N13" s="736"/>
      <c r="O13" s="604" t="s">
        <v>3</v>
      </c>
      <c r="P13" s="736"/>
      <c r="Q13" s="604" t="s">
        <v>3</v>
      </c>
      <c r="R13" s="736"/>
      <c r="S13" s="604"/>
      <c r="T13" s="737"/>
      <c r="U13" s="738" t="s">
        <v>959</v>
      </c>
    </row>
    <row r="14" spans="1:21" ht="12.75">
      <c r="A14" s="715"/>
      <c r="B14" s="855"/>
      <c r="C14" s="855"/>
      <c r="D14" s="855"/>
      <c r="E14" s="855"/>
      <c r="F14" s="855"/>
      <c r="G14" s="716"/>
      <c r="H14" s="739"/>
      <c r="I14" s="716"/>
      <c r="J14" s="740"/>
      <c r="K14" s="594" t="s">
        <v>3</v>
      </c>
      <c r="L14" s="732"/>
      <c r="M14" s="594"/>
      <c r="N14" s="732"/>
      <c r="O14" s="594" t="s">
        <v>3</v>
      </c>
      <c r="P14" s="732"/>
      <c r="Q14" s="594" t="s">
        <v>3</v>
      </c>
      <c r="R14" s="732"/>
      <c r="S14" s="594"/>
      <c r="T14" s="739"/>
      <c r="U14" s="734"/>
    </row>
    <row r="15" spans="1:21" ht="12.75">
      <c r="A15" s="741"/>
      <c r="B15" s="854" t="s">
        <v>852</v>
      </c>
      <c r="C15" s="854"/>
      <c r="D15" s="854"/>
      <c r="E15" s="854"/>
      <c r="F15" s="854"/>
      <c r="G15" s="742"/>
      <c r="H15" s="737"/>
      <c r="I15" s="742"/>
      <c r="J15" s="743" t="s">
        <v>170</v>
      </c>
      <c r="K15" s="604" t="s">
        <v>3</v>
      </c>
      <c r="L15" s="736"/>
      <c r="M15" s="658"/>
      <c r="N15" s="736">
        <v>1</v>
      </c>
      <c r="O15" s="658" t="s">
        <v>3</v>
      </c>
      <c r="P15" s="736">
        <v>1</v>
      </c>
      <c r="Q15" s="658" t="s">
        <v>3</v>
      </c>
      <c r="R15" s="736"/>
      <c r="S15" s="658"/>
      <c r="T15" s="737"/>
      <c r="U15" s="738"/>
    </row>
    <row r="16" spans="1:21" ht="12.75">
      <c r="A16" s="715"/>
      <c r="B16" s="857"/>
      <c r="C16" s="857"/>
      <c r="D16" s="857"/>
      <c r="E16" s="857"/>
      <c r="F16" s="857"/>
      <c r="G16" s="716"/>
      <c r="H16" s="739"/>
      <c r="I16" s="716"/>
      <c r="J16" s="740"/>
      <c r="K16" s="739"/>
      <c r="L16" s="732"/>
      <c r="M16" s="594"/>
      <c r="N16" s="732"/>
      <c r="O16" s="594" t="s">
        <v>3</v>
      </c>
      <c r="P16" s="732"/>
      <c r="Q16" s="594" t="s">
        <v>3</v>
      </c>
      <c r="R16" s="732"/>
      <c r="S16" s="594"/>
      <c r="T16" s="739"/>
      <c r="U16" s="734"/>
    </row>
    <row r="17" spans="1:21" ht="12.75">
      <c r="A17" s="741"/>
      <c r="B17" s="827" t="s">
        <v>27</v>
      </c>
      <c r="C17" s="827"/>
      <c r="D17" s="827"/>
      <c r="E17" s="827"/>
      <c r="F17" s="827"/>
      <c r="G17" s="742"/>
      <c r="H17" s="737"/>
      <c r="I17" s="742"/>
      <c r="J17" s="744"/>
      <c r="K17" s="737"/>
      <c r="L17" s="736"/>
      <c r="M17" s="604"/>
      <c r="N17" s="736"/>
      <c r="O17" s="604" t="s">
        <v>3</v>
      </c>
      <c r="P17" s="736"/>
      <c r="Q17" s="604" t="s">
        <v>3</v>
      </c>
      <c r="R17" s="736"/>
      <c r="S17" s="604"/>
      <c r="T17" s="737"/>
      <c r="U17" s="738"/>
    </row>
    <row r="18" spans="1:21" ht="12.75">
      <c r="A18" s="715"/>
      <c r="B18" s="745"/>
      <c r="C18" s="745"/>
      <c r="D18" s="745"/>
      <c r="E18" s="745"/>
      <c r="F18" s="745"/>
      <c r="G18" s="716"/>
      <c r="H18" s="739"/>
      <c r="I18" s="716"/>
      <c r="J18" s="740"/>
      <c r="K18" s="739"/>
      <c r="L18" s="732"/>
      <c r="M18" s="594"/>
      <c r="N18" s="732"/>
      <c r="O18" s="594" t="s">
        <v>3</v>
      </c>
      <c r="P18" s="732"/>
      <c r="Q18" s="594" t="s">
        <v>3</v>
      </c>
      <c r="R18" s="732"/>
      <c r="S18" s="594"/>
      <c r="T18" s="739"/>
      <c r="U18" s="734"/>
    </row>
    <row r="19" spans="1:21" ht="13.5" thickBot="1">
      <c r="A19" s="746"/>
      <c r="B19" s="858" t="s">
        <v>960</v>
      </c>
      <c r="C19" s="858"/>
      <c r="D19" s="858"/>
      <c r="E19" s="858"/>
      <c r="F19" s="858"/>
      <c r="G19" s="705"/>
      <c r="H19" s="747"/>
      <c r="I19" s="705"/>
      <c r="J19" s="748"/>
      <c r="K19" s="747"/>
      <c r="L19" s="749"/>
      <c r="M19" s="616"/>
      <c r="N19" s="749"/>
      <c r="O19" s="616" t="s">
        <v>3</v>
      </c>
      <c r="P19" s="749"/>
      <c r="Q19" s="616" t="s">
        <v>3</v>
      </c>
      <c r="R19" s="749"/>
      <c r="S19" s="616"/>
      <c r="T19" s="747"/>
      <c r="U19" s="750"/>
    </row>
    <row r="20" spans="1:21" ht="12.75">
      <c r="A20" s="716"/>
      <c r="B20" s="745"/>
      <c r="C20" s="745"/>
      <c r="D20" s="745"/>
      <c r="E20" s="745"/>
      <c r="F20" s="745"/>
      <c r="G20" s="716"/>
      <c r="H20" s="716"/>
      <c r="I20" s="716"/>
      <c r="J20" s="716"/>
      <c r="K20" s="716"/>
      <c r="L20" s="751"/>
      <c r="M20" s="752"/>
      <c r="N20" s="751"/>
      <c r="O20" s="752"/>
      <c r="P20" s="751"/>
      <c r="Q20" s="752"/>
      <c r="R20" s="751"/>
      <c r="S20" s="752"/>
      <c r="T20" s="716"/>
      <c r="U20" s="753"/>
    </row>
    <row r="23" spans="1:21" ht="18" customHeight="1" thickBot="1">
      <c r="A23" s="699" t="s">
        <v>951</v>
      </c>
      <c r="B23" s="626"/>
      <c r="C23" s="626"/>
      <c r="D23" s="700">
        <v>34</v>
      </c>
      <c r="E23" s="701" t="s">
        <v>961</v>
      </c>
      <c r="F23" s="700">
        <v>37</v>
      </c>
      <c r="G23" s="702"/>
      <c r="H23" s="703" t="s">
        <v>953</v>
      </c>
      <c r="I23" s="626"/>
      <c r="J23" s="626"/>
      <c r="K23" s="856" t="s">
        <v>101</v>
      </c>
      <c r="L23" s="856"/>
      <c r="M23" s="856"/>
      <c r="N23" s="704"/>
      <c r="O23" s="705" t="s">
        <v>2</v>
      </c>
      <c r="P23" s="706"/>
      <c r="Q23" s="707" t="s">
        <v>962</v>
      </c>
      <c r="U23" s="708" t="s">
        <v>3</v>
      </c>
    </row>
    <row r="24" spans="1:21" ht="19.5" thickBot="1">
      <c r="A24" s="709"/>
      <c r="U24" s="708" t="s">
        <v>3</v>
      </c>
    </row>
    <row r="25" spans="1:21" ht="12.75">
      <c r="A25" s="710"/>
      <c r="B25" s="711"/>
      <c r="C25" s="711"/>
      <c r="D25" s="711"/>
      <c r="E25" s="711"/>
      <c r="F25" s="711"/>
      <c r="G25" s="711"/>
      <c r="H25" s="712"/>
      <c r="I25" s="711"/>
      <c r="J25" s="713"/>
      <c r="K25" s="712"/>
      <c r="L25" s="847"/>
      <c r="M25" s="848"/>
      <c r="N25" s="847"/>
      <c r="O25" s="848"/>
      <c r="P25" s="847">
        <v>36</v>
      </c>
      <c r="Q25" s="848"/>
      <c r="R25" s="847">
        <v>37</v>
      </c>
      <c r="S25" s="848"/>
      <c r="T25" s="711"/>
      <c r="U25" s="714"/>
    </row>
    <row r="26" spans="1:21" ht="12.75">
      <c r="A26" s="715"/>
      <c r="B26" s="849" t="s">
        <v>784</v>
      </c>
      <c r="C26" s="849"/>
      <c r="D26" s="849"/>
      <c r="E26" s="849"/>
      <c r="F26" s="849"/>
      <c r="G26" s="716"/>
      <c r="H26" s="717" t="s">
        <v>842</v>
      </c>
      <c r="I26" s="718"/>
      <c r="J26" s="719" t="s">
        <v>22</v>
      </c>
      <c r="K26" s="720" t="s">
        <v>955</v>
      </c>
      <c r="L26" s="850"/>
      <c r="M26" s="851"/>
      <c r="N26" s="852"/>
      <c r="O26" s="851"/>
      <c r="P26" s="852" t="s">
        <v>106</v>
      </c>
      <c r="Q26" s="851"/>
      <c r="R26" s="852" t="s">
        <v>86</v>
      </c>
      <c r="S26" s="851"/>
      <c r="T26" s="718" t="s">
        <v>91</v>
      </c>
      <c r="U26" s="721"/>
    </row>
    <row r="27" spans="1:21" ht="13.5" thickBot="1">
      <c r="A27" s="722"/>
      <c r="B27" s="723"/>
      <c r="C27" s="723"/>
      <c r="D27" s="723"/>
      <c r="E27" s="723"/>
      <c r="F27" s="723"/>
      <c r="G27" s="723"/>
      <c r="H27" s="724"/>
      <c r="I27" s="723"/>
      <c r="J27" s="725"/>
      <c r="K27" s="726"/>
      <c r="L27" s="727"/>
      <c r="M27" s="728"/>
      <c r="N27" s="727"/>
      <c r="O27" s="729"/>
      <c r="P27" s="727" t="s">
        <v>956</v>
      </c>
      <c r="Q27" s="729" t="s">
        <v>957</v>
      </c>
      <c r="R27" s="727" t="s">
        <v>956</v>
      </c>
      <c r="S27" s="729" t="s">
        <v>957</v>
      </c>
      <c r="T27" s="723"/>
      <c r="U27" s="730"/>
    </row>
    <row r="28" spans="1:21" ht="15" thickTop="1">
      <c r="A28" s="645"/>
      <c r="B28" s="853"/>
      <c r="C28" s="853"/>
      <c r="D28" s="853"/>
      <c r="E28" s="853"/>
      <c r="F28" s="853"/>
      <c r="G28" s="590"/>
      <c r="H28" s="588"/>
      <c r="I28" s="590">
        <v>0</v>
      </c>
      <c r="J28" s="731"/>
      <c r="K28" s="594" t="s">
        <v>3</v>
      </c>
      <c r="L28" s="732"/>
      <c r="M28" s="594"/>
      <c r="N28" s="732"/>
      <c r="O28" s="594"/>
      <c r="P28" s="732"/>
      <c r="Q28" s="594" t="s">
        <v>3</v>
      </c>
      <c r="R28" s="732"/>
      <c r="S28" s="594" t="s">
        <v>3</v>
      </c>
      <c r="T28" s="733"/>
      <c r="U28" s="734" t="s">
        <v>3</v>
      </c>
    </row>
    <row r="29" spans="1:21" ht="14.25" customHeight="1">
      <c r="A29" s="649"/>
      <c r="B29" s="854" t="s">
        <v>873</v>
      </c>
      <c r="C29" s="854"/>
      <c r="D29" s="854"/>
      <c r="E29" s="854"/>
      <c r="F29" s="854"/>
      <c r="G29" s="585"/>
      <c r="H29" s="584"/>
      <c r="I29" s="585">
        <v>0</v>
      </c>
      <c r="J29" s="735" t="s">
        <v>846</v>
      </c>
      <c r="K29" s="604" t="s">
        <v>3</v>
      </c>
      <c r="L29" s="736"/>
      <c r="M29" s="604"/>
      <c r="N29" s="736"/>
      <c r="O29" s="604"/>
      <c r="P29" s="736"/>
      <c r="Q29" s="604" t="s">
        <v>3</v>
      </c>
      <c r="R29" s="736"/>
      <c r="S29" s="604" t="s">
        <v>3</v>
      </c>
      <c r="T29" s="737"/>
      <c r="U29" s="738" t="s">
        <v>3</v>
      </c>
    </row>
    <row r="30" spans="1:21" ht="14.25">
      <c r="A30" s="645"/>
      <c r="B30" s="855"/>
      <c r="C30" s="855"/>
      <c r="D30" s="855"/>
      <c r="E30" s="855"/>
      <c r="F30" s="855"/>
      <c r="G30" s="590"/>
      <c r="H30" s="588"/>
      <c r="I30" s="590">
        <v>0</v>
      </c>
      <c r="J30" s="731"/>
      <c r="K30" s="594" t="s">
        <v>3</v>
      </c>
      <c r="L30" s="732"/>
      <c r="M30" s="594"/>
      <c r="N30" s="732"/>
      <c r="O30" s="594"/>
      <c r="P30" s="732"/>
      <c r="Q30" s="594" t="s">
        <v>3</v>
      </c>
      <c r="R30" s="732"/>
      <c r="S30" s="594" t="s">
        <v>3</v>
      </c>
      <c r="T30" s="739"/>
      <c r="U30" s="734" t="s">
        <v>3</v>
      </c>
    </row>
    <row r="31" spans="1:21" ht="14.25">
      <c r="A31" s="649"/>
      <c r="B31" s="854" t="s">
        <v>894</v>
      </c>
      <c r="C31" s="854"/>
      <c r="D31" s="854"/>
      <c r="E31" s="854"/>
      <c r="F31" s="854"/>
      <c r="G31" s="585"/>
      <c r="H31" s="584"/>
      <c r="I31" s="585">
        <v>0</v>
      </c>
      <c r="J31" s="735" t="s">
        <v>846</v>
      </c>
      <c r="K31" s="604" t="s">
        <v>3</v>
      </c>
      <c r="L31" s="736"/>
      <c r="M31" s="604"/>
      <c r="N31" s="736"/>
      <c r="O31" s="604"/>
      <c r="P31" s="736"/>
      <c r="Q31" s="604" t="s">
        <v>3</v>
      </c>
      <c r="R31" s="736"/>
      <c r="S31" s="604" t="s">
        <v>3</v>
      </c>
      <c r="T31" s="737"/>
      <c r="U31" s="738" t="s">
        <v>3</v>
      </c>
    </row>
    <row r="32" spans="1:21" ht="12.75">
      <c r="A32" s="715"/>
      <c r="B32" s="855"/>
      <c r="C32" s="855"/>
      <c r="D32" s="855"/>
      <c r="E32" s="855"/>
      <c r="F32" s="855"/>
      <c r="G32" s="716"/>
      <c r="H32" s="739"/>
      <c r="I32" s="590">
        <v>0</v>
      </c>
      <c r="J32" s="754"/>
      <c r="K32" s="594" t="s">
        <v>3</v>
      </c>
      <c r="L32" s="732"/>
      <c r="M32" s="594"/>
      <c r="N32" s="732"/>
      <c r="O32" s="594"/>
      <c r="P32" s="732"/>
      <c r="Q32" s="594" t="s">
        <v>3</v>
      </c>
      <c r="R32" s="732"/>
      <c r="S32" s="594" t="s">
        <v>3</v>
      </c>
      <c r="T32" s="739"/>
      <c r="U32" s="734" t="s">
        <v>3</v>
      </c>
    </row>
    <row r="33" spans="1:21" ht="14.25" customHeight="1">
      <c r="A33" s="741"/>
      <c r="B33" s="854" t="s">
        <v>963</v>
      </c>
      <c r="C33" s="854"/>
      <c r="D33" s="854"/>
      <c r="E33" s="854"/>
      <c r="F33" s="854"/>
      <c r="G33" s="742"/>
      <c r="H33" s="737"/>
      <c r="I33" s="585" t="s">
        <v>2</v>
      </c>
      <c r="J33" s="743" t="s">
        <v>964</v>
      </c>
      <c r="K33" s="604" t="s">
        <v>3</v>
      </c>
      <c r="L33" s="736"/>
      <c r="M33" s="604"/>
      <c r="N33" s="736"/>
      <c r="O33" s="604"/>
      <c r="P33" s="736"/>
      <c r="Q33" s="604" t="s">
        <v>3</v>
      </c>
      <c r="R33" s="736"/>
      <c r="S33" s="604" t="s">
        <v>3</v>
      </c>
      <c r="T33" s="737"/>
      <c r="U33" s="738" t="s">
        <v>3</v>
      </c>
    </row>
    <row r="34" spans="1:21" ht="12.75">
      <c r="A34" s="715"/>
      <c r="B34" s="855"/>
      <c r="C34" s="855"/>
      <c r="D34" s="855"/>
      <c r="E34" s="855"/>
      <c r="F34" s="855"/>
      <c r="G34" s="716"/>
      <c r="H34" s="739"/>
      <c r="I34" s="716"/>
      <c r="J34" s="754"/>
      <c r="K34" s="594" t="s">
        <v>3</v>
      </c>
      <c r="L34" s="732"/>
      <c r="M34" s="594"/>
      <c r="N34" s="732"/>
      <c r="O34" s="594"/>
      <c r="P34" s="732"/>
      <c r="Q34" s="594" t="s">
        <v>3</v>
      </c>
      <c r="R34" s="732"/>
      <c r="S34" s="594" t="s">
        <v>3</v>
      </c>
      <c r="T34" s="739"/>
      <c r="U34" s="734" t="s">
        <v>3</v>
      </c>
    </row>
    <row r="35" spans="1:21" ht="14.25" customHeight="1">
      <c r="A35" s="741"/>
      <c r="B35" s="854" t="s">
        <v>965</v>
      </c>
      <c r="C35" s="854"/>
      <c r="D35" s="854"/>
      <c r="E35" s="854"/>
      <c r="F35" s="854"/>
      <c r="G35" s="742"/>
      <c r="H35" s="737"/>
      <c r="I35" s="742"/>
      <c r="J35" s="743" t="s">
        <v>170</v>
      </c>
      <c r="K35" s="604" t="s">
        <v>3</v>
      </c>
      <c r="L35" s="736"/>
      <c r="M35" s="658"/>
      <c r="N35" s="736"/>
      <c r="O35" s="658"/>
      <c r="P35" s="736">
        <v>1</v>
      </c>
      <c r="Q35" s="658" t="s">
        <v>3</v>
      </c>
      <c r="R35" s="736">
        <v>1</v>
      </c>
      <c r="S35" s="658" t="s">
        <v>3</v>
      </c>
      <c r="T35" s="737"/>
      <c r="U35" s="738" t="s">
        <v>3</v>
      </c>
    </row>
    <row r="36" spans="1:21" ht="12.75">
      <c r="A36" s="715"/>
      <c r="B36" s="857"/>
      <c r="C36" s="857"/>
      <c r="D36" s="857"/>
      <c r="E36" s="857"/>
      <c r="F36" s="857"/>
      <c r="G36" s="716"/>
      <c r="H36" s="739"/>
      <c r="I36" s="716"/>
      <c r="J36" s="740"/>
      <c r="K36" s="739"/>
      <c r="L36" s="732"/>
      <c r="M36" s="594"/>
      <c r="N36" s="732"/>
      <c r="O36" s="594"/>
      <c r="P36" s="732"/>
      <c r="Q36" s="594" t="s">
        <v>3</v>
      </c>
      <c r="R36" s="732"/>
      <c r="S36" s="594" t="s">
        <v>3</v>
      </c>
      <c r="T36" s="739"/>
      <c r="U36" s="734"/>
    </row>
    <row r="37" spans="1:21" ht="12.75">
      <c r="A37" s="741"/>
      <c r="B37" s="827" t="s">
        <v>27</v>
      </c>
      <c r="C37" s="827"/>
      <c r="D37" s="827"/>
      <c r="E37" s="827"/>
      <c r="F37" s="827"/>
      <c r="G37" s="742"/>
      <c r="H37" s="737"/>
      <c r="I37" s="742"/>
      <c r="J37" s="744"/>
      <c r="K37" s="737"/>
      <c r="L37" s="736"/>
      <c r="M37" s="604"/>
      <c r="N37" s="736"/>
      <c r="O37" s="604"/>
      <c r="P37" s="736"/>
      <c r="Q37" s="604" t="s">
        <v>3</v>
      </c>
      <c r="R37" s="736"/>
      <c r="S37" s="604" t="s">
        <v>3</v>
      </c>
      <c r="T37" s="737"/>
      <c r="U37" s="738"/>
    </row>
    <row r="38" spans="1:21" ht="12.75">
      <c r="A38" s="715"/>
      <c r="B38" s="745"/>
      <c r="C38" s="745"/>
      <c r="D38" s="745"/>
      <c r="E38" s="745"/>
      <c r="F38" s="745"/>
      <c r="G38" s="716"/>
      <c r="H38" s="739"/>
      <c r="I38" s="716"/>
      <c r="J38" s="740"/>
      <c r="K38" s="739"/>
      <c r="L38" s="732"/>
      <c r="M38" s="594"/>
      <c r="N38" s="732"/>
      <c r="O38" s="594"/>
      <c r="P38" s="732"/>
      <c r="Q38" s="594" t="s">
        <v>3</v>
      </c>
      <c r="R38" s="732"/>
      <c r="S38" s="594" t="s">
        <v>3</v>
      </c>
      <c r="T38" s="739"/>
      <c r="U38" s="734"/>
    </row>
    <row r="39" spans="1:21" ht="13.5" thickBot="1">
      <c r="A39" s="746"/>
      <c r="B39" s="858" t="s">
        <v>3</v>
      </c>
      <c r="C39" s="858"/>
      <c r="D39" s="858"/>
      <c r="E39" s="858"/>
      <c r="F39" s="858"/>
      <c r="G39" s="705"/>
      <c r="H39" s="747"/>
      <c r="I39" s="705"/>
      <c r="J39" s="748"/>
      <c r="K39" s="747"/>
      <c r="L39" s="749"/>
      <c r="M39" s="616"/>
      <c r="N39" s="749"/>
      <c r="O39" s="616"/>
      <c r="P39" s="749"/>
      <c r="Q39" s="616" t="s">
        <v>3</v>
      </c>
      <c r="R39" s="749"/>
      <c r="S39" s="616" t="s">
        <v>3</v>
      </c>
      <c r="T39" s="747"/>
      <c r="U39" s="750"/>
    </row>
    <row r="40" spans="1:21" ht="12.75">
      <c r="A40" s="716"/>
      <c r="B40" s="745"/>
      <c r="C40" s="745"/>
      <c r="D40" s="745"/>
      <c r="E40" s="745"/>
      <c r="F40" s="745"/>
      <c r="G40" s="716"/>
      <c r="H40" s="716"/>
      <c r="I40" s="716"/>
      <c r="J40" s="716"/>
      <c r="K40" s="716"/>
      <c r="L40" s="751"/>
      <c r="M40" s="752"/>
      <c r="N40" s="751"/>
      <c r="O40" s="752"/>
      <c r="P40" s="751"/>
      <c r="Q40" s="752"/>
      <c r="R40" s="751"/>
      <c r="S40" s="752"/>
      <c r="T40" s="716"/>
      <c r="U40" s="753"/>
    </row>
    <row r="43" spans="1:21" ht="18" customHeight="1" thickBot="1">
      <c r="A43" s="699" t="s">
        <v>951</v>
      </c>
      <c r="B43" s="626"/>
      <c r="C43" s="626"/>
      <c r="D43" s="700">
        <v>142</v>
      </c>
      <c r="E43" s="701" t="s">
        <v>961</v>
      </c>
      <c r="F43" s="700">
        <v>145</v>
      </c>
      <c r="G43" s="702"/>
      <c r="H43" s="703" t="s">
        <v>953</v>
      </c>
      <c r="I43" s="626"/>
      <c r="J43" s="626"/>
      <c r="K43" s="856" t="s">
        <v>14</v>
      </c>
      <c r="L43" s="856"/>
      <c r="M43" s="856"/>
      <c r="N43" s="704"/>
      <c r="O43" s="705">
        <v>0</v>
      </c>
      <c r="P43" s="706"/>
      <c r="Q43" s="707" t="s">
        <v>962</v>
      </c>
      <c r="U43" s="708" t="s">
        <v>3</v>
      </c>
    </row>
    <row r="44" spans="1:21" ht="19.5" thickBot="1">
      <c r="A44" s="709"/>
      <c r="U44" s="708" t="s">
        <v>3</v>
      </c>
    </row>
    <row r="45" spans="1:21" ht="12.75">
      <c r="A45" s="710"/>
      <c r="B45" s="711"/>
      <c r="C45" s="711"/>
      <c r="D45" s="711"/>
      <c r="E45" s="711"/>
      <c r="F45" s="711"/>
      <c r="G45" s="711"/>
      <c r="H45" s="712"/>
      <c r="I45" s="711"/>
      <c r="J45" s="713"/>
      <c r="K45" s="712"/>
      <c r="L45" s="847">
        <v>142</v>
      </c>
      <c r="M45" s="848"/>
      <c r="N45" s="847">
        <v>143</v>
      </c>
      <c r="O45" s="848"/>
      <c r="P45" s="847">
        <v>144</v>
      </c>
      <c r="Q45" s="848"/>
      <c r="R45" s="847"/>
      <c r="S45" s="848"/>
      <c r="T45" s="711"/>
      <c r="U45" s="714"/>
    </row>
    <row r="46" spans="1:21" ht="12.75">
      <c r="A46" s="715"/>
      <c r="B46" s="849" t="s">
        <v>784</v>
      </c>
      <c r="C46" s="849"/>
      <c r="D46" s="849"/>
      <c r="E46" s="849"/>
      <c r="F46" s="849"/>
      <c r="G46" s="716"/>
      <c r="H46" s="717" t="s">
        <v>842</v>
      </c>
      <c r="I46" s="718"/>
      <c r="J46" s="719" t="s">
        <v>22</v>
      </c>
      <c r="K46" s="720" t="s">
        <v>955</v>
      </c>
      <c r="L46" s="850" t="s">
        <v>822</v>
      </c>
      <c r="M46" s="851"/>
      <c r="N46" s="852" t="s">
        <v>106</v>
      </c>
      <c r="O46" s="851"/>
      <c r="P46" s="852" t="s">
        <v>86</v>
      </c>
      <c r="Q46" s="851"/>
      <c r="R46" s="852"/>
      <c r="S46" s="851"/>
      <c r="T46" s="718" t="s">
        <v>91</v>
      </c>
      <c r="U46" s="721"/>
    </row>
    <row r="47" spans="1:21" ht="13.5" thickBot="1">
      <c r="A47" s="722"/>
      <c r="B47" s="723"/>
      <c r="C47" s="723"/>
      <c r="D47" s="723"/>
      <c r="E47" s="723"/>
      <c r="F47" s="723"/>
      <c r="G47" s="723"/>
      <c r="H47" s="724"/>
      <c r="I47" s="723"/>
      <c r="J47" s="725"/>
      <c r="K47" s="726"/>
      <c r="L47" s="727" t="s">
        <v>956</v>
      </c>
      <c r="M47" s="728" t="s">
        <v>966</v>
      </c>
      <c r="N47" s="727" t="s">
        <v>956</v>
      </c>
      <c r="O47" s="729" t="s">
        <v>957</v>
      </c>
      <c r="P47" s="727" t="s">
        <v>956</v>
      </c>
      <c r="Q47" s="729" t="s">
        <v>957</v>
      </c>
      <c r="R47" s="727"/>
      <c r="S47" s="729"/>
      <c r="T47" s="723"/>
      <c r="U47" s="730"/>
    </row>
    <row r="48" spans="1:21" ht="15" thickTop="1">
      <c r="A48" s="645"/>
      <c r="B48" s="853"/>
      <c r="C48" s="853"/>
      <c r="D48" s="853"/>
      <c r="E48" s="853"/>
      <c r="F48" s="853"/>
      <c r="G48" s="590"/>
      <c r="H48" s="588"/>
      <c r="I48" s="590">
        <v>0</v>
      </c>
      <c r="J48" s="731"/>
      <c r="K48" s="594" t="s">
        <v>3</v>
      </c>
      <c r="L48" s="732"/>
      <c r="M48" s="594" t="s">
        <v>3</v>
      </c>
      <c r="N48" s="732"/>
      <c r="O48" s="594" t="s">
        <v>3</v>
      </c>
      <c r="P48" s="732"/>
      <c r="Q48" s="594" t="s">
        <v>3</v>
      </c>
      <c r="R48" s="732"/>
      <c r="S48" s="594"/>
      <c r="T48" s="733"/>
      <c r="U48" s="734" t="s">
        <v>3</v>
      </c>
    </row>
    <row r="49" spans="1:21" ht="14.25" customHeight="1">
      <c r="A49" s="649"/>
      <c r="B49" s="854" t="s">
        <v>958</v>
      </c>
      <c r="C49" s="854"/>
      <c r="D49" s="854"/>
      <c r="E49" s="854"/>
      <c r="F49" s="854"/>
      <c r="G49" s="585"/>
      <c r="H49" s="584"/>
      <c r="I49" s="585">
        <v>0</v>
      </c>
      <c r="J49" s="735" t="s">
        <v>846</v>
      </c>
      <c r="K49" s="604" t="s">
        <v>3</v>
      </c>
      <c r="L49" s="736"/>
      <c r="M49" s="604" t="s">
        <v>3</v>
      </c>
      <c r="N49" s="736"/>
      <c r="O49" s="604" t="s">
        <v>3</v>
      </c>
      <c r="P49" s="736"/>
      <c r="Q49" s="604" t="s">
        <v>3</v>
      </c>
      <c r="R49" s="736"/>
      <c r="S49" s="604"/>
      <c r="T49" s="737"/>
      <c r="U49" s="738" t="s">
        <v>3</v>
      </c>
    </row>
    <row r="50" spans="1:21" ht="14.25">
      <c r="A50" s="645"/>
      <c r="B50" s="855"/>
      <c r="C50" s="855"/>
      <c r="D50" s="855"/>
      <c r="E50" s="855"/>
      <c r="F50" s="855"/>
      <c r="G50" s="590"/>
      <c r="H50" s="588"/>
      <c r="I50" s="590">
        <v>0</v>
      </c>
      <c r="J50" s="731"/>
      <c r="K50" s="594" t="s">
        <v>3</v>
      </c>
      <c r="L50" s="732"/>
      <c r="M50" s="594" t="s">
        <v>3</v>
      </c>
      <c r="N50" s="732"/>
      <c r="O50" s="594" t="s">
        <v>3</v>
      </c>
      <c r="P50" s="732"/>
      <c r="Q50" s="594" t="s">
        <v>3</v>
      </c>
      <c r="R50" s="732"/>
      <c r="S50" s="594"/>
      <c r="T50" s="739"/>
      <c r="U50" s="734" t="s">
        <v>3</v>
      </c>
    </row>
    <row r="51" spans="1:21" ht="14.25">
      <c r="A51" s="649"/>
      <c r="B51" s="854" t="s">
        <v>894</v>
      </c>
      <c r="C51" s="854"/>
      <c r="D51" s="854"/>
      <c r="E51" s="854"/>
      <c r="F51" s="854"/>
      <c r="G51" s="585"/>
      <c r="H51" s="584"/>
      <c r="I51" s="585">
        <v>0</v>
      </c>
      <c r="J51" s="735" t="s">
        <v>846</v>
      </c>
      <c r="K51" s="604" t="s">
        <v>3</v>
      </c>
      <c r="L51" s="736"/>
      <c r="M51" s="604" t="s">
        <v>3</v>
      </c>
      <c r="N51" s="736"/>
      <c r="O51" s="604" t="s">
        <v>3</v>
      </c>
      <c r="P51" s="736"/>
      <c r="Q51" s="604" t="s">
        <v>3</v>
      </c>
      <c r="R51" s="736"/>
      <c r="S51" s="604"/>
      <c r="T51" s="737"/>
      <c r="U51" s="738" t="s">
        <v>3</v>
      </c>
    </row>
    <row r="52" spans="1:21" ht="12.75">
      <c r="A52" s="715"/>
      <c r="B52" s="855"/>
      <c r="C52" s="855"/>
      <c r="D52" s="855"/>
      <c r="E52" s="855"/>
      <c r="F52" s="855"/>
      <c r="G52" s="716"/>
      <c r="H52" s="739"/>
      <c r="I52" s="716"/>
      <c r="J52" s="754"/>
      <c r="K52" s="594" t="s">
        <v>3</v>
      </c>
      <c r="L52" s="732"/>
      <c r="M52" s="594" t="s">
        <v>3</v>
      </c>
      <c r="N52" s="732"/>
      <c r="O52" s="594" t="s">
        <v>3</v>
      </c>
      <c r="P52" s="732"/>
      <c r="Q52" s="594" t="s">
        <v>3</v>
      </c>
      <c r="R52" s="732"/>
      <c r="S52" s="594"/>
      <c r="T52" s="739"/>
      <c r="U52" s="734" t="s">
        <v>3</v>
      </c>
    </row>
    <row r="53" spans="1:21" ht="14.25" customHeight="1">
      <c r="A53" s="741"/>
      <c r="B53" s="854" t="s">
        <v>967</v>
      </c>
      <c r="C53" s="854"/>
      <c r="D53" s="854"/>
      <c r="E53" s="854"/>
      <c r="F53" s="854"/>
      <c r="G53" s="742"/>
      <c r="H53" s="737"/>
      <c r="I53" s="742"/>
      <c r="J53" s="743" t="s">
        <v>170</v>
      </c>
      <c r="K53" s="604" t="s">
        <v>3</v>
      </c>
      <c r="L53" s="736">
        <v>1</v>
      </c>
      <c r="M53" s="658" t="s">
        <v>3</v>
      </c>
      <c r="N53" s="736">
        <v>1</v>
      </c>
      <c r="O53" s="658" t="s">
        <v>3</v>
      </c>
      <c r="P53" s="736">
        <v>1</v>
      </c>
      <c r="Q53" s="658" t="s">
        <v>3</v>
      </c>
      <c r="R53" s="736"/>
      <c r="S53" s="658"/>
      <c r="T53" s="737"/>
      <c r="U53" s="738" t="s">
        <v>3</v>
      </c>
    </row>
    <row r="54" spans="1:21" ht="12.75">
      <c r="A54" s="715"/>
      <c r="B54" s="855"/>
      <c r="C54" s="855"/>
      <c r="D54" s="855"/>
      <c r="E54" s="855"/>
      <c r="F54" s="855"/>
      <c r="G54" s="716"/>
      <c r="H54" s="739"/>
      <c r="I54" s="716"/>
      <c r="J54" s="754"/>
      <c r="K54" s="594" t="s">
        <v>3</v>
      </c>
      <c r="L54" s="732"/>
      <c r="M54" s="594" t="s">
        <v>3</v>
      </c>
      <c r="N54" s="732"/>
      <c r="O54" s="594" t="s">
        <v>3</v>
      </c>
      <c r="P54" s="732"/>
      <c r="Q54" s="594" t="s">
        <v>3</v>
      </c>
      <c r="R54" s="732"/>
      <c r="S54" s="594"/>
      <c r="T54" s="739"/>
      <c r="U54" s="734" t="s">
        <v>3</v>
      </c>
    </row>
    <row r="55" spans="1:21" ht="12.75">
      <c r="A55" s="741"/>
      <c r="B55" s="854"/>
      <c r="C55" s="854"/>
      <c r="D55" s="854"/>
      <c r="E55" s="854"/>
      <c r="F55" s="854"/>
      <c r="G55" s="742"/>
      <c r="H55" s="737"/>
      <c r="I55" s="742"/>
      <c r="J55" s="743"/>
      <c r="K55" s="604" t="s">
        <v>3</v>
      </c>
      <c r="L55" s="736" t="s">
        <v>3</v>
      </c>
      <c r="M55" s="604" t="s">
        <v>3</v>
      </c>
      <c r="N55" s="736" t="s">
        <v>3</v>
      </c>
      <c r="O55" s="604" t="s">
        <v>3</v>
      </c>
      <c r="P55" s="736" t="s">
        <v>3</v>
      </c>
      <c r="Q55" s="604" t="s">
        <v>3</v>
      </c>
      <c r="R55" s="736"/>
      <c r="S55" s="604"/>
      <c r="T55" s="737"/>
      <c r="U55" s="738" t="s">
        <v>3</v>
      </c>
    </row>
    <row r="56" spans="1:21" ht="12.75">
      <c r="A56" s="715"/>
      <c r="B56" s="857"/>
      <c r="C56" s="857"/>
      <c r="D56" s="857"/>
      <c r="E56" s="857"/>
      <c r="F56" s="857"/>
      <c r="G56" s="716"/>
      <c r="H56" s="739"/>
      <c r="I56" s="716"/>
      <c r="J56" s="740"/>
      <c r="K56" s="739"/>
      <c r="L56" s="732"/>
      <c r="M56" s="594" t="s">
        <v>3</v>
      </c>
      <c r="N56" s="732"/>
      <c r="O56" s="594" t="s">
        <v>3</v>
      </c>
      <c r="P56" s="732"/>
      <c r="Q56" s="594" t="s">
        <v>3</v>
      </c>
      <c r="R56" s="732"/>
      <c r="S56" s="594"/>
      <c r="T56" s="739"/>
      <c r="U56" s="734"/>
    </row>
    <row r="57" spans="1:21" ht="12.75">
      <c r="A57" s="741"/>
      <c r="B57" s="827" t="s">
        <v>27</v>
      </c>
      <c r="C57" s="827"/>
      <c r="D57" s="827"/>
      <c r="E57" s="827"/>
      <c r="F57" s="827"/>
      <c r="G57" s="742"/>
      <c r="H57" s="737"/>
      <c r="I57" s="742"/>
      <c r="J57" s="744"/>
      <c r="K57" s="737"/>
      <c r="L57" s="736"/>
      <c r="M57" s="604" t="s">
        <v>3</v>
      </c>
      <c r="N57" s="736"/>
      <c r="O57" s="604" t="s">
        <v>3</v>
      </c>
      <c r="P57" s="736"/>
      <c r="Q57" s="604" t="s">
        <v>3</v>
      </c>
      <c r="R57" s="736"/>
      <c r="S57" s="604"/>
      <c r="T57" s="737"/>
      <c r="U57" s="738"/>
    </row>
    <row r="58" spans="1:21" ht="12.75">
      <c r="A58" s="715"/>
      <c r="B58" s="745"/>
      <c r="C58" s="745"/>
      <c r="D58" s="745"/>
      <c r="E58" s="745"/>
      <c r="F58" s="745"/>
      <c r="G58" s="716"/>
      <c r="H58" s="739"/>
      <c r="I58" s="716"/>
      <c r="J58" s="740"/>
      <c r="K58" s="739"/>
      <c r="L58" s="732"/>
      <c r="M58" s="594" t="s">
        <v>3</v>
      </c>
      <c r="N58" s="732"/>
      <c r="O58" s="594" t="s">
        <v>3</v>
      </c>
      <c r="P58" s="732"/>
      <c r="Q58" s="594" t="s">
        <v>3</v>
      </c>
      <c r="R58" s="732"/>
      <c r="S58" s="594"/>
      <c r="T58" s="739"/>
      <c r="U58" s="734"/>
    </row>
    <row r="59" spans="1:21" ht="13.5" thickBot="1">
      <c r="A59" s="746"/>
      <c r="B59" s="858" t="s">
        <v>3</v>
      </c>
      <c r="C59" s="858"/>
      <c r="D59" s="858"/>
      <c r="E59" s="858"/>
      <c r="F59" s="858"/>
      <c r="G59" s="705"/>
      <c r="H59" s="747"/>
      <c r="I59" s="705"/>
      <c r="J59" s="748"/>
      <c r="K59" s="747"/>
      <c r="L59" s="749"/>
      <c r="M59" s="616" t="s">
        <v>3</v>
      </c>
      <c r="N59" s="749"/>
      <c r="O59" s="616" t="s">
        <v>3</v>
      </c>
      <c r="P59" s="749"/>
      <c r="Q59" s="616" t="s">
        <v>3</v>
      </c>
      <c r="R59" s="749"/>
      <c r="S59" s="616"/>
      <c r="T59" s="747"/>
      <c r="U59" s="750"/>
    </row>
    <row r="60" spans="1:21" ht="12.75">
      <c r="A60" s="716"/>
      <c r="B60" s="745"/>
      <c r="C60" s="745"/>
      <c r="D60" s="745"/>
      <c r="E60" s="745"/>
      <c r="F60" s="745"/>
      <c r="G60" s="716"/>
      <c r="H60" s="716"/>
      <c r="I60" s="716"/>
      <c r="J60" s="716"/>
      <c r="K60" s="716"/>
      <c r="L60" s="751"/>
      <c r="M60" s="752"/>
      <c r="N60" s="751"/>
      <c r="O60" s="752"/>
      <c r="P60" s="751"/>
      <c r="Q60" s="752"/>
      <c r="R60" s="751"/>
      <c r="S60" s="752"/>
      <c r="T60" s="716"/>
      <c r="U60" s="753"/>
    </row>
    <row r="63" spans="1:21" ht="18" customHeight="1" thickBot="1">
      <c r="A63" s="699" t="s">
        <v>951</v>
      </c>
      <c r="B63" s="626"/>
      <c r="C63" s="626"/>
      <c r="D63" s="700">
        <v>206</v>
      </c>
      <c r="E63" s="701" t="s">
        <v>968</v>
      </c>
      <c r="F63" s="700">
        <v>208</v>
      </c>
      <c r="G63" s="702"/>
      <c r="H63" s="703" t="s">
        <v>953</v>
      </c>
      <c r="I63" s="626"/>
      <c r="J63" s="626"/>
      <c r="K63" s="856" t="s">
        <v>254</v>
      </c>
      <c r="L63" s="856"/>
      <c r="M63" s="856"/>
      <c r="N63" s="704"/>
      <c r="O63" s="705" t="s">
        <v>156</v>
      </c>
      <c r="P63" s="706"/>
      <c r="Q63" s="707" t="s">
        <v>962</v>
      </c>
      <c r="U63" s="708" t="s">
        <v>3</v>
      </c>
    </row>
    <row r="64" spans="1:21" ht="19.5" thickBot="1">
      <c r="A64" s="709"/>
      <c r="U64" s="708" t="s">
        <v>3</v>
      </c>
    </row>
    <row r="65" spans="1:21" ht="12.75">
      <c r="A65" s="710"/>
      <c r="B65" s="711"/>
      <c r="C65" s="711"/>
      <c r="D65" s="711"/>
      <c r="E65" s="711"/>
      <c r="F65" s="711"/>
      <c r="G65" s="711"/>
      <c r="H65" s="712"/>
      <c r="I65" s="711"/>
      <c r="J65" s="713"/>
      <c r="K65" s="712"/>
      <c r="L65" s="847"/>
      <c r="M65" s="848"/>
      <c r="N65" s="847">
        <v>207</v>
      </c>
      <c r="O65" s="848"/>
      <c r="P65" s="847">
        <v>208</v>
      </c>
      <c r="Q65" s="848"/>
      <c r="R65" s="847" t="s">
        <v>3</v>
      </c>
      <c r="S65" s="848"/>
      <c r="T65" s="711"/>
      <c r="U65" s="714"/>
    </row>
    <row r="66" spans="1:21" ht="12.75">
      <c r="A66" s="715"/>
      <c r="B66" s="849" t="s">
        <v>784</v>
      </c>
      <c r="C66" s="849"/>
      <c r="D66" s="849"/>
      <c r="E66" s="849"/>
      <c r="F66" s="849"/>
      <c r="G66" s="716"/>
      <c r="H66" s="717" t="s">
        <v>842</v>
      </c>
      <c r="I66" s="718"/>
      <c r="J66" s="719" t="s">
        <v>22</v>
      </c>
      <c r="K66" s="720" t="s">
        <v>955</v>
      </c>
      <c r="L66" s="850"/>
      <c r="M66" s="851"/>
      <c r="N66" s="852" t="s">
        <v>106</v>
      </c>
      <c r="O66" s="851"/>
      <c r="P66" s="852" t="s">
        <v>86</v>
      </c>
      <c r="Q66" s="851"/>
      <c r="R66" s="852">
        <v>0</v>
      </c>
      <c r="S66" s="851"/>
      <c r="T66" s="718" t="s">
        <v>91</v>
      </c>
      <c r="U66" s="721"/>
    </row>
    <row r="67" spans="1:21" ht="13.5" thickBot="1">
      <c r="A67" s="722"/>
      <c r="B67" s="723"/>
      <c r="C67" s="723"/>
      <c r="D67" s="723"/>
      <c r="E67" s="723"/>
      <c r="F67" s="723"/>
      <c r="G67" s="723"/>
      <c r="H67" s="724"/>
      <c r="I67" s="723"/>
      <c r="J67" s="725"/>
      <c r="K67" s="726"/>
      <c r="L67" s="727"/>
      <c r="M67" s="728"/>
      <c r="N67" s="727" t="s">
        <v>956</v>
      </c>
      <c r="O67" s="729" t="s">
        <v>957</v>
      </c>
      <c r="P67" s="727" t="s">
        <v>956</v>
      </c>
      <c r="Q67" s="729" t="s">
        <v>957</v>
      </c>
      <c r="R67" s="727" t="s">
        <v>956</v>
      </c>
      <c r="S67" s="729" t="s">
        <v>957</v>
      </c>
      <c r="T67" s="723"/>
      <c r="U67" s="730"/>
    </row>
    <row r="68" spans="1:21" ht="15" thickTop="1">
      <c r="A68" s="645"/>
      <c r="B68" s="853"/>
      <c r="C68" s="853"/>
      <c r="D68" s="853"/>
      <c r="E68" s="853"/>
      <c r="F68" s="853"/>
      <c r="G68" s="590"/>
      <c r="H68" s="588"/>
      <c r="I68" s="590">
        <v>0</v>
      </c>
      <c r="J68" s="731"/>
      <c r="K68" s="594" t="s">
        <v>3</v>
      </c>
      <c r="L68" s="732"/>
      <c r="M68" s="594"/>
      <c r="N68" s="732"/>
      <c r="O68" s="594" t="s">
        <v>3</v>
      </c>
      <c r="P68" s="732"/>
      <c r="Q68" s="594" t="s">
        <v>3</v>
      </c>
      <c r="R68" s="732"/>
      <c r="S68" s="594" t="s">
        <v>3</v>
      </c>
      <c r="T68" s="733"/>
      <c r="U68" s="734" t="s">
        <v>3</v>
      </c>
    </row>
    <row r="69" spans="1:21" ht="14.25" customHeight="1">
      <c r="A69" s="649"/>
      <c r="B69" s="854" t="s">
        <v>958</v>
      </c>
      <c r="C69" s="854"/>
      <c r="D69" s="854"/>
      <c r="E69" s="854"/>
      <c r="F69" s="854"/>
      <c r="G69" s="585"/>
      <c r="H69" s="584"/>
      <c r="I69" s="585">
        <v>0</v>
      </c>
      <c r="J69" s="735" t="s">
        <v>846</v>
      </c>
      <c r="K69" s="604" t="s">
        <v>3</v>
      </c>
      <c r="L69" s="736"/>
      <c r="M69" s="604"/>
      <c r="N69" s="736"/>
      <c r="O69" s="604" t="s">
        <v>3</v>
      </c>
      <c r="P69" s="736"/>
      <c r="Q69" s="604" t="s">
        <v>3</v>
      </c>
      <c r="R69" s="736" t="s">
        <v>3</v>
      </c>
      <c r="S69" s="604" t="s">
        <v>3</v>
      </c>
      <c r="T69" s="737"/>
      <c r="U69" s="738" t="s">
        <v>3</v>
      </c>
    </row>
    <row r="70" spans="1:21" ht="14.25">
      <c r="A70" s="645"/>
      <c r="B70" s="855"/>
      <c r="C70" s="855"/>
      <c r="D70" s="855"/>
      <c r="E70" s="855"/>
      <c r="F70" s="855"/>
      <c r="G70" s="590"/>
      <c r="H70" s="588"/>
      <c r="I70" s="590">
        <v>0</v>
      </c>
      <c r="J70" s="731"/>
      <c r="K70" s="594" t="s">
        <v>3</v>
      </c>
      <c r="L70" s="732"/>
      <c r="M70" s="594"/>
      <c r="N70" s="732"/>
      <c r="O70" s="594" t="s">
        <v>3</v>
      </c>
      <c r="P70" s="732"/>
      <c r="Q70" s="594" t="s">
        <v>3</v>
      </c>
      <c r="R70" s="732"/>
      <c r="S70" s="594" t="s">
        <v>3</v>
      </c>
      <c r="T70" s="739"/>
      <c r="U70" s="734" t="s">
        <v>3</v>
      </c>
    </row>
    <row r="71" spans="1:21" ht="14.25">
      <c r="A71" s="649"/>
      <c r="B71" s="854" t="s">
        <v>894</v>
      </c>
      <c r="C71" s="854"/>
      <c r="D71" s="854"/>
      <c r="E71" s="854"/>
      <c r="F71" s="854"/>
      <c r="G71" s="585"/>
      <c r="H71" s="584"/>
      <c r="I71" s="585">
        <v>0</v>
      </c>
      <c r="J71" s="735" t="s">
        <v>846</v>
      </c>
      <c r="K71" s="604" t="s">
        <v>3</v>
      </c>
      <c r="L71" s="736"/>
      <c r="M71" s="604"/>
      <c r="N71" s="736"/>
      <c r="O71" s="604" t="s">
        <v>3</v>
      </c>
      <c r="P71" s="736"/>
      <c r="Q71" s="604" t="s">
        <v>3</v>
      </c>
      <c r="R71" s="736" t="s">
        <v>3</v>
      </c>
      <c r="S71" s="604" t="s">
        <v>3</v>
      </c>
      <c r="T71" s="737"/>
      <c r="U71" s="738" t="s">
        <v>3</v>
      </c>
    </row>
    <row r="72" spans="1:21" ht="12.75">
      <c r="A72" s="715"/>
      <c r="B72" s="855"/>
      <c r="C72" s="855"/>
      <c r="D72" s="855"/>
      <c r="E72" s="855"/>
      <c r="F72" s="855"/>
      <c r="G72" s="716"/>
      <c r="H72" s="739"/>
      <c r="I72" s="716"/>
      <c r="J72" s="754"/>
      <c r="K72" s="594" t="s">
        <v>3</v>
      </c>
      <c r="L72" s="732"/>
      <c r="M72" s="594"/>
      <c r="N72" s="732"/>
      <c r="O72" s="594" t="s">
        <v>3</v>
      </c>
      <c r="P72" s="732"/>
      <c r="Q72" s="594" t="s">
        <v>3</v>
      </c>
      <c r="R72" s="732"/>
      <c r="S72" s="594" t="s">
        <v>3</v>
      </c>
      <c r="T72" s="739"/>
      <c r="U72" s="734" t="s">
        <v>3</v>
      </c>
    </row>
    <row r="73" spans="1:21" ht="14.25" customHeight="1">
      <c r="A73" s="741"/>
      <c r="B73" s="854" t="s">
        <v>969</v>
      </c>
      <c r="C73" s="854"/>
      <c r="D73" s="854"/>
      <c r="E73" s="854"/>
      <c r="F73" s="854"/>
      <c r="G73" s="742"/>
      <c r="H73" s="737"/>
      <c r="I73" s="742"/>
      <c r="J73" s="743" t="s">
        <v>170</v>
      </c>
      <c r="K73" s="604" t="s">
        <v>3</v>
      </c>
      <c r="L73" s="736"/>
      <c r="M73" s="658"/>
      <c r="N73" s="736">
        <v>1</v>
      </c>
      <c r="O73" s="658" t="s">
        <v>3</v>
      </c>
      <c r="P73" s="736">
        <v>1</v>
      </c>
      <c r="Q73" s="658" t="s">
        <v>3</v>
      </c>
      <c r="R73" s="736">
        <v>0</v>
      </c>
      <c r="S73" s="658" t="s">
        <v>3</v>
      </c>
      <c r="T73" s="737"/>
      <c r="U73" s="738" t="s">
        <v>3</v>
      </c>
    </row>
    <row r="74" spans="1:21" ht="12.75">
      <c r="A74" s="715"/>
      <c r="B74" s="855"/>
      <c r="C74" s="855"/>
      <c r="D74" s="855"/>
      <c r="E74" s="855"/>
      <c r="F74" s="855"/>
      <c r="G74" s="716"/>
      <c r="H74" s="739"/>
      <c r="I74" s="716"/>
      <c r="J74" s="754"/>
      <c r="K74" s="594" t="s">
        <v>3</v>
      </c>
      <c r="L74" s="732"/>
      <c r="M74" s="594"/>
      <c r="N74" s="732"/>
      <c r="O74" s="594" t="s">
        <v>3</v>
      </c>
      <c r="P74" s="732"/>
      <c r="Q74" s="594" t="s">
        <v>3</v>
      </c>
      <c r="R74" s="732"/>
      <c r="S74" s="594" t="s">
        <v>3</v>
      </c>
      <c r="T74" s="739"/>
      <c r="U74" s="734" t="s">
        <v>3</v>
      </c>
    </row>
    <row r="75" spans="1:21" ht="14.25" customHeight="1">
      <c r="A75" s="741"/>
      <c r="B75" s="854"/>
      <c r="C75" s="854"/>
      <c r="D75" s="854"/>
      <c r="E75" s="854"/>
      <c r="F75" s="854"/>
      <c r="G75" s="742"/>
      <c r="H75" s="737"/>
      <c r="I75" s="742"/>
      <c r="J75" s="743"/>
      <c r="K75" s="604" t="s">
        <v>3</v>
      </c>
      <c r="L75" s="736"/>
      <c r="M75" s="604"/>
      <c r="N75" s="736" t="s">
        <v>3</v>
      </c>
      <c r="O75" s="604" t="s">
        <v>3</v>
      </c>
      <c r="P75" s="736" t="s">
        <v>3</v>
      </c>
      <c r="Q75" s="604" t="s">
        <v>3</v>
      </c>
      <c r="R75" s="736" t="s">
        <v>3</v>
      </c>
      <c r="S75" s="604" t="s">
        <v>3</v>
      </c>
      <c r="T75" s="737"/>
      <c r="U75" s="738" t="s">
        <v>3</v>
      </c>
    </row>
    <row r="76" spans="1:21" ht="12.75">
      <c r="A76" s="715"/>
      <c r="B76" s="857"/>
      <c r="C76" s="857"/>
      <c r="D76" s="857"/>
      <c r="E76" s="857"/>
      <c r="F76" s="857"/>
      <c r="G76" s="716"/>
      <c r="H76" s="739"/>
      <c r="I76" s="716"/>
      <c r="J76" s="740"/>
      <c r="K76" s="739"/>
      <c r="L76" s="732"/>
      <c r="M76" s="594"/>
      <c r="N76" s="732"/>
      <c r="O76" s="594" t="s">
        <v>3</v>
      </c>
      <c r="P76" s="732"/>
      <c r="Q76" s="594" t="s">
        <v>3</v>
      </c>
      <c r="R76" s="732"/>
      <c r="S76" s="594" t="s">
        <v>3</v>
      </c>
      <c r="T76" s="739"/>
      <c r="U76" s="734"/>
    </row>
    <row r="77" spans="1:21" ht="12.75">
      <c r="A77" s="741"/>
      <c r="B77" s="827" t="s">
        <v>27</v>
      </c>
      <c r="C77" s="827"/>
      <c r="D77" s="827"/>
      <c r="E77" s="827"/>
      <c r="F77" s="827"/>
      <c r="G77" s="742"/>
      <c r="H77" s="737"/>
      <c r="I77" s="742"/>
      <c r="J77" s="744"/>
      <c r="K77" s="737"/>
      <c r="L77" s="736"/>
      <c r="M77" s="604"/>
      <c r="N77" s="736"/>
      <c r="O77" s="604" t="s">
        <v>3</v>
      </c>
      <c r="P77" s="736"/>
      <c r="Q77" s="604" t="s">
        <v>3</v>
      </c>
      <c r="R77" s="736"/>
      <c r="S77" s="604" t="s">
        <v>3</v>
      </c>
      <c r="T77" s="737"/>
      <c r="U77" s="738"/>
    </row>
    <row r="78" spans="1:21" ht="12.75">
      <c r="A78" s="715"/>
      <c r="B78" s="745"/>
      <c r="C78" s="745"/>
      <c r="D78" s="745"/>
      <c r="E78" s="745"/>
      <c r="F78" s="745"/>
      <c r="G78" s="716"/>
      <c r="H78" s="739"/>
      <c r="I78" s="716"/>
      <c r="J78" s="740"/>
      <c r="K78" s="739"/>
      <c r="L78" s="732"/>
      <c r="M78" s="594"/>
      <c r="N78" s="732"/>
      <c r="O78" s="594" t="s">
        <v>3</v>
      </c>
      <c r="P78" s="732"/>
      <c r="Q78" s="594" t="s">
        <v>3</v>
      </c>
      <c r="R78" s="732"/>
      <c r="S78" s="594" t="s">
        <v>3</v>
      </c>
      <c r="T78" s="739"/>
      <c r="U78" s="734"/>
    </row>
    <row r="79" spans="1:21" ht="13.5" thickBot="1">
      <c r="A79" s="746"/>
      <c r="B79" s="858" t="s">
        <v>3</v>
      </c>
      <c r="C79" s="858"/>
      <c r="D79" s="858"/>
      <c r="E79" s="858"/>
      <c r="F79" s="858"/>
      <c r="G79" s="705"/>
      <c r="H79" s="747"/>
      <c r="I79" s="705"/>
      <c r="J79" s="748"/>
      <c r="K79" s="747"/>
      <c r="L79" s="749"/>
      <c r="M79" s="616"/>
      <c r="N79" s="749"/>
      <c r="O79" s="616" t="s">
        <v>3</v>
      </c>
      <c r="P79" s="749"/>
      <c r="Q79" s="616" t="s">
        <v>3</v>
      </c>
      <c r="R79" s="749"/>
      <c r="S79" s="616" t="s">
        <v>3</v>
      </c>
      <c r="T79" s="747"/>
      <c r="U79" s="750"/>
    </row>
    <row r="80" spans="1:21" ht="12.75">
      <c r="A80" s="716"/>
      <c r="B80" s="745"/>
      <c r="C80" s="745"/>
      <c r="D80" s="745"/>
      <c r="E80" s="745"/>
      <c r="F80" s="745"/>
      <c r="G80" s="716"/>
      <c r="H80" s="716"/>
      <c r="I80" s="716"/>
      <c r="J80" s="716"/>
      <c r="K80" s="716"/>
      <c r="L80" s="751"/>
      <c r="M80" s="752"/>
      <c r="N80" s="751"/>
      <c r="O80" s="752"/>
      <c r="P80" s="751"/>
      <c r="Q80" s="752"/>
      <c r="R80" s="751"/>
      <c r="S80" s="752"/>
      <c r="T80" s="716"/>
      <c r="U80" s="753"/>
    </row>
    <row r="83" spans="1:21" ht="18" customHeight="1" thickBot="1">
      <c r="A83" s="699" t="s">
        <v>951</v>
      </c>
      <c r="B83" s="626"/>
      <c r="C83" s="626"/>
      <c r="D83" s="700">
        <v>209</v>
      </c>
      <c r="E83" s="701" t="s">
        <v>961</v>
      </c>
      <c r="F83" s="700">
        <v>211</v>
      </c>
      <c r="G83" s="702"/>
      <c r="H83" s="703" t="s">
        <v>953</v>
      </c>
      <c r="I83" s="626"/>
      <c r="J83" s="626"/>
      <c r="K83" s="856" t="s">
        <v>254</v>
      </c>
      <c r="L83" s="856"/>
      <c r="M83" s="856"/>
      <c r="N83" s="704"/>
      <c r="O83" s="705" t="s">
        <v>157</v>
      </c>
      <c r="P83" s="706"/>
      <c r="Q83" s="707" t="s">
        <v>962</v>
      </c>
      <c r="U83" s="708" t="s">
        <v>3</v>
      </c>
    </row>
    <row r="84" spans="1:21" ht="19.5" thickBot="1">
      <c r="A84" s="709"/>
      <c r="U84" s="708" t="s">
        <v>3</v>
      </c>
    </row>
    <row r="85" spans="1:21" ht="12.75">
      <c r="A85" s="710"/>
      <c r="B85" s="711"/>
      <c r="C85" s="711"/>
      <c r="D85" s="711"/>
      <c r="E85" s="711"/>
      <c r="F85" s="711"/>
      <c r="G85" s="711"/>
      <c r="H85" s="712"/>
      <c r="I85" s="711"/>
      <c r="J85" s="713"/>
      <c r="K85" s="712"/>
      <c r="L85" s="847"/>
      <c r="M85" s="848"/>
      <c r="N85" s="847">
        <v>210</v>
      </c>
      <c r="O85" s="848"/>
      <c r="P85" s="847">
        <v>211</v>
      </c>
      <c r="Q85" s="848"/>
      <c r="R85" s="847" t="s">
        <v>3</v>
      </c>
      <c r="S85" s="848"/>
      <c r="T85" s="711"/>
      <c r="U85" s="714"/>
    </row>
    <row r="86" spans="1:21" ht="12.75">
      <c r="A86" s="715"/>
      <c r="B86" s="849" t="s">
        <v>784</v>
      </c>
      <c r="C86" s="849"/>
      <c r="D86" s="849"/>
      <c r="E86" s="849"/>
      <c r="F86" s="849"/>
      <c r="G86" s="716"/>
      <c r="H86" s="717" t="s">
        <v>842</v>
      </c>
      <c r="I86" s="718"/>
      <c r="J86" s="719" t="s">
        <v>22</v>
      </c>
      <c r="K86" s="720" t="s">
        <v>955</v>
      </c>
      <c r="L86" s="850"/>
      <c r="M86" s="851"/>
      <c r="N86" s="852" t="s">
        <v>106</v>
      </c>
      <c r="O86" s="851"/>
      <c r="P86" s="852" t="s">
        <v>86</v>
      </c>
      <c r="Q86" s="851"/>
      <c r="R86" s="852">
        <v>0</v>
      </c>
      <c r="S86" s="851"/>
      <c r="T86" s="718" t="s">
        <v>91</v>
      </c>
      <c r="U86" s="721"/>
    </row>
    <row r="87" spans="1:21" ht="13.5" thickBot="1">
      <c r="A87" s="722"/>
      <c r="B87" s="723"/>
      <c r="C87" s="723"/>
      <c r="D87" s="723"/>
      <c r="E87" s="723"/>
      <c r="F87" s="723"/>
      <c r="G87" s="723"/>
      <c r="H87" s="724"/>
      <c r="I87" s="723"/>
      <c r="J87" s="725"/>
      <c r="K87" s="726"/>
      <c r="L87" s="727"/>
      <c r="M87" s="728"/>
      <c r="N87" s="727" t="s">
        <v>956</v>
      </c>
      <c r="O87" s="729" t="s">
        <v>957</v>
      </c>
      <c r="P87" s="727" t="s">
        <v>956</v>
      </c>
      <c r="Q87" s="729" t="s">
        <v>957</v>
      </c>
      <c r="R87" s="727" t="s">
        <v>956</v>
      </c>
      <c r="S87" s="729" t="s">
        <v>957</v>
      </c>
      <c r="T87" s="723"/>
      <c r="U87" s="730"/>
    </row>
    <row r="88" spans="1:21" ht="15" thickTop="1">
      <c r="A88" s="645"/>
      <c r="B88" s="853"/>
      <c r="C88" s="853"/>
      <c r="D88" s="853"/>
      <c r="E88" s="853"/>
      <c r="F88" s="853"/>
      <c r="G88" s="590"/>
      <c r="H88" s="588"/>
      <c r="I88" s="590">
        <v>0</v>
      </c>
      <c r="J88" s="731"/>
      <c r="K88" s="594" t="s">
        <v>3</v>
      </c>
      <c r="L88" s="732"/>
      <c r="M88" s="594"/>
      <c r="N88" s="732"/>
      <c r="O88" s="594" t="s">
        <v>3</v>
      </c>
      <c r="P88" s="732"/>
      <c r="Q88" s="594" t="s">
        <v>3</v>
      </c>
      <c r="R88" s="732"/>
      <c r="S88" s="594" t="s">
        <v>3</v>
      </c>
      <c r="T88" s="733"/>
      <c r="U88" s="734" t="s">
        <v>3</v>
      </c>
    </row>
    <row r="89" spans="1:21" ht="14.25" customHeight="1">
      <c r="A89" s="649"/>
      <c r="B89" s="854" t="s">
        <v>958</v>
      </c>
      <c r="C89" s="854"/>
      <c r="D89" s="854"/>
      <c r="E89" s="854"/>
      <c r="F89" s="854"/>
      <c r="G89" s="585"/>
      <c r="H89" s="584"/>
      <c r="I89" s="585">
        <v>0</v>
      </c>
      <c r="J89" s="735" t="s">
        <v>846</v>
      </c>
      <c r="K89" s="604" t="s">
        <v>3</v>
      </c>
      <c r="L89" s="736"/>
      <c r="M89" s="604"/>
      <c r="N89" s="736"/>
      <c r="O89" s="604" t="s">
        <v>3</v>
      </c>
      <c r="P89" s="736"/>
      <c r="Q89" s="604" t="s">
        <v>3</v>
      </c>
      <c r="R89" s="736" t="s">
        <v>3</v>
      </c>
      <c r="S89" s="604" t="s">
        <v>3</v>
      </c>
      <c r="T89" s="737"/>
      <c r="U89" s="738" t="s">
        <v>3</v>
      </c>
    </row>
    <row r="90" spans="1:21" ht="14.25">
      <c r="A90" s="645"/>
      <c r="B90" s="855"/>
      <c r="C90" s="855"/>
      <c r="D90" s="855"/>
      <c r="E90" s="855"/>
      <c r="F90" s="855"/>
      <c r="G90" s="590"/>
      <c r="H90" s="588"/>
      <c r="I90" s="590">
        <v>0</v>
      </c>
      <c r="J90" s="731"/>
      <c r="K90" s="594" t="s">
        <v>3</v>
      </c>
      <c r="L90" s="732"/>
      <c r="M90" s="594"/>
      <c r="N90" s="732"/>
      <c r="O90" s="594" t="s">
        <v>3</v>
      </c>
      <c r="P90" s="732"/>
      <c r="Q90" s="594" t="s">
        <v>3</v>
      </c>
      <c r="R90" s="732"/>
      <c r="S90" s="594" t="s">
        <v>3</v>
      </c>
      <c r="T90" s="739"/>
      <c r="U90" s="734" t="s">
        <v>3</v>
      </c>
    </row>
    <row r="91" spans="1:21" ht="14.25">
      <c r="A91" s="649"/>
      <c r="B91" s="854" t="s">
        <v>894</v>
      </c>
      <c r="C91" s="854"/>
      <c r="D91" s="854"/>
      <c r="E91" s="854"/>
      <c r="F91" s="854"/>
      <c r="G91" s="585"/>
      <c r="H91" s="584"/>
      <c r="I91" s="585">
        <v>0</v>
      </c>
      <c r="J91" s="735" t="s">
        <v>846</v>
      </c>
      <c r="K91" s="604" t="s">
        <v>3</v>
      </c>
      <c r="L91" s="736"/>
      <c r="M91" s="604"/>
      <c r="N91" s="736"/>
      <c r="O91" s="604" t="s">
        <v>3</v>
      </c>
      <c r="P91" s="736"/>
      <c r="Q91" s="604" t="s">
        <v>3</v>
      </c>
      <c r="R91" s="736" t="s">
        <v>3</v>
      </c>
      <c r="S91" s="604" t="s">
        <v>3</v>
      </c>
      <c r="T91" s="737"/>
      <c r="U91" s="738" t="s">
        <v>3</v>
      </c>
    </row>
    <row r="92" spans="1:21" ht="12.75">
      <c r="A92" s="715"/>
      <c r="B92" s="855"/>
      <c r="C92" s="855"/>
      <c r="D92" s="855"/>
      <c r="E92" s="855"/>
      <c r="F92" s="855"/>
      <c r="G92" s="716"/>
      <c r="H92" s="739"/>
      <c r="I92" s="716"/>
      <c r="J92" s="754"/>
      <c r="K92" s="594" t="s">
        <v>3</v>
      </c>
      <c r="L92" s="732"/>
      <c r="M92" s="594"/>
      <c r="N92" s="732"/>
      <c r="O92" s="594" t="s">
        <v>3</v>
      </c>
      <c r="P92" s="732"/>
      <c r="Q92" s="594" t="s">
        <v>3</v>
      </c>
      <c r="R92" s="732"/>
      <c r="S92" s="594" t="s">
        <v>3</v>
      </c>
      <c r="T92" s="739"/>
      <c r="U92" s="734" t="s">
        <v>3</v>
      </c>
    </row>
    <row r="93" spans="1:21" ht="14.25" customHeight="1">
      <c r="A93" s="741"/>
      <c r="B93" s="854" t="s">
        <v>967</v>
      </c>
      <c r="C93" s="854"/>
      <c r="D93" s="854"/>
      <c r="E93" s="854"/>
      <c r="F93" s="854"/>
      <c r="G93" s="742"/>
      <c r="H93" s="737"/>
      <c r="I93" s="742"/>
      <c r="J93" s="743" t="s">
        <v>170</v>
      </c>
      <c r="K93" s="604" t="s">
        <v>3</v>
      </c>
      <c r="L93" s="736"/>
      <c r="M93" s="658"/>
      <c r="N93" s="736">
        <v>1</v>
      </c>
      <c r="O93" s="658" t="s">
        <v>3</v>
      </c>
      <c r="P93" s="736">
        <v>1</v>
      </c>
      <c r="Q93" s="658" t="s">
        <v>3</v>
      </c>
      <c r="R93" s="736">
        <v>0</v>
      </c>
      <c r="S93" s="658" t="s">
        <v>3</v>
      </c>
      <c r="T93" s="737"/>
      <c r="U93" s="738" t="s">
        <v>3</v>
      </c>
    </row>
    <row r="94" spans="1:21" ht="12.75">
      <c r="A94" s="715"/>
      <c r="B94" s="855"/>
      <c r="C94" s="855"/>
      <c r="D94" s="855"/>
      <c r="E94" s="855"/>
      <c r="F94" s="855"/>
      <c r="G94" s="716"/>
      <c r="H94" s="739"/>
      <c r="I94" s="716"/>
      <c r="J94" s="754"/>
      <c r="K94" s="594" t="s">
        <v>3</v>
      </c>
      <c r="L94" s="732"/>
      <c r="M94" s="594"/>
      <c r="N94" s="732"/>
      <c r="O94" s="594" t="s">
        <v>3</v>
      </c>
      <c r="P94" s="732"/>
      <c r="Q94" s="594" t="s">
        <v>3</v>
      </c>
      <c r="R94" s="732"/>
      <c r="S94" s="594" t="s">
        <v>3</v>
      </c>
      <c r="T94" s="739"/>
      <c r="U94" s="734" t="s">
        <v>3</v>
      </c>
    </row>
    <row r="95" spans="1:21" ht="14.25" customHeight="1">
      <c r="A95" s="741"/>
      <c r="B95" s="854"/>
      <c r="C95" s="854"/>
      <c r="D95" s="854"/>
      <c r="E95" s="854"/>
      <c r="F95" s="854"/>
      <c r="G95" s="742"/>
      <c r="H95" s="737"/>
      <c r="I95" s="742"/>
      <c r="J95" s="743"/>
      <c r="K95" s="604" t="s">
        <v>3</v>
      </c>
      <c r="L95" s="736"/>
      <c r="M95" s="604"/>
      <c r="N95" s="736" t="s">
        <v>3</v>
      </c>
      <c r="O95" s="604" t="s">
        <v>3</v>
      </c>
      <c r="P95" s="736" t="s">
        <v>3</v>
      </c>
      <c r="Q95" s="604" t="s">
        <v>3</v>
      </c>
      <c r="R95" s="736" t="s">
        <v>3</v>
      </c>
      <c r="S95" s="604" t="s">
        <v>3</v>
      </c>
      <c r="T95" s="737"/>
      <c r="U95" s="738" t="s">
        <v>3</v>
      </c>
    </row>
    <row r="96" spans="1:21" ht="12.75">
      <c r="A96" s="715"/>
      <c r="B96" s="857"/>
      <c r="C96" s="857"/>
      <c r="D96" s="857"/>
      <c r="E96" s="857"/>
      <c r="F96" s="857"/>
      <c r="G96" s="716"/>
      <c r="H96" s="739"/>
      <c r="I96" s="716"/>
      <c r="J96" s="740"/>
      <c r="K96" s="739"/>
      <c r="L96" s="732"/>
      <c r="M96" s="594"/>
      <c r="N96" s="732"/>
      <c r="O96" s="594" t="s">
        <v>3</v>
      </c>
      <c r="P96" s="732"/>
      <c r="Q96" s="594" t="s">
        <v>3</v>
      </c>
      <c r="R96" s="732"/>
      <c r="S96" s="594" t="s">
        <v>3</v>
      </c>
      <c r="T96" s="739"/>
      <c r="U96" s="734"/>
    </row>
    <row r="97" spans="1:21" ht="12.75">
      <c r="A97" s="741"/>
      <c r="B97" s="827" t="s">
        <v>27</v>
      </c>
      <c r="C97" s="827"/>
      <c r="D97" s="827"/>
      <c r="E97" s="827"/>
      <c r="F97" s="827"/>
      <c r="G97" s="742"/>
      <c r="H97" s="737"/>
      <c r="I97" s="742"/>
      <c r="J97" s="744"/>
      <c r="K97" s="737"/>
      <c r="L97" s="736"/>
      <c r="M97" s="604"/>
      <c r="N97" s="736"/>
      <c r="O97" s="604" t="s">
        <v>3</v>
      </c>
      <c r="P97" s="736"/>
      <c r="Q97" s="604" t="s">
        <v>3</v>
      </c>
      <c r="R97" s="736"/>
      <c r="S97" s="604" t="s">
        <v>3</v>
      </c>
      <c r="T97" s="737"/>
      <c r="U97" s="738"/>
    </row>
    <row r="98" spans="1:21" ht="12.75">
      <c r="A98" s="715"/>
      <c r="B98" s="745"/>
      <c r="C98" s="745"/>
      <c r="D98" s="745"/>
      <c r="E98" s="745"/>
      <c r="F98" s="745"/>
      <c r="G98" s="716"/>
      <c r="H98" s="739"/>
      <c r="I98" s="716"/>
      <c r="J98" s="740"/>
      <c r="K98" s="739"/>
      <c r="L98" s="732"/>
      <c r="M98" s="594"/>
      <c r="N98" s="732"/>
      <c r="O98" s="594" t="s">
        <v>3</v>
      </c>
      <c r="P98" s="732"/>
      <c r="Q98" s="594" t="s">
        <v>3</v>
      </c>
      <c r="R98" s="732"/>
      <c r="S98" s="594" t="s">
        <v>3</v>
      </c>
      <c r="T98" s="739"/>
      <c r="U98" s="734"/>
    </row>
    <row r="99" spans="1:21" ht="13.5" thickBot="1">
      <c r="A99" s="746"/>
      <c r="B99" s="858" t="s">
        <v>3</v>
      </c>
      <c r="C99" s="858"/>
      <c r="D99" s="858"/>
      <c r="E99" s="858"/>
      <c r="F99" s="858"/>
      <c r="G99" s="705"/>
      <c r="H99" s="747"/>
      <c r="I99" s="705"/>
      <c r="J99" s="748"/>
      <c r="K99" s="747"/>
      <c r="L99" s="749"/>
      <c r="M99" s="616"/>
      <c r="N99" s="749"/>
      <c r="O99" s="616" t="s">
        <v>3</v>
      </c>
      <c r="P99" s="749"/>
      <c r="Q99" s="616" t="s">
        <v>3</v>
      </c>
      <c r="R99" s="749"/>
      <c r="S99" s="616" t="s">
        <v>3</v>
      </c>
      <c r="T99" s="747"/>
      <c r="U99" s="750"/>
    </row>
    <row r="100" spans="1:21" ht="12.75">
      <c r="A100" s="716"/>
      <c r="B100" s="745"/>
      <c r="C100" s="745"/>
      <c r="D100" s="745"/>
      <c r="E100" s="745"/>
      <c r="F100" s="745"/>
      <c r="G100" s="716"/>
      <c r="H100" s="716"/>
      <c r="I100" s="716"/>
      <c r="J100" s="716"/>
      <c r="K100" s="716"/>
      <c r="L100" s="751"/>
      <c r="M100" s="752"/>
      <c r="N100" s="751"/>
      <c r="O100" s="752"/>
      <c r="P100" s="751"/>
      <c r="Q100" s="752"/>
      <c r="R100" s="751"/>
      <c r="S100" s="752"/>
      <c r="T100" s="716"/>
      <c r="U100" s="753"/>
    </row>
    <row r="103" spans="1:21" ht="18" customHeight="1" thickBot="1">
      <c r="A103" s="699" t="s">
        <v>951</v>
      </c>
      <c r="B103" s="626"/>
      <c r="C103" s="626"/>
      <c r="D103" s="700">
        <v>212</v>
      </c>
      <c r="E103" s="701" t="s">
        <v>970</v>
      </c>
      <c r="F103" s="700">
        <v>214</v>
      </c>
      <c r="G103" s="702"/>
      <c r="H103" s="703" t="s">
        <v>953</v>
      </c>
      <c r="I103" s="626"/>
      <c r="J103" s="626"/>
      <c r="K103" s="856" t="s">
        <v>255</v>
      </c>
      <c r="L103" s="856"/>
      <c r="M103" s="856"/>
      <c r="N103" s="704"/>
      <c r="O103" s="705">
        <v>0</v>
      </c>
      <c r="P103" s="706"/>
      <c r="Q103" s="707" t="s">
        <v>962</v>
      </c>
      <c r="U103" s="708" t="s">
        <v>3</v>
      </c>
    </row>
    <row r="104" spans="1:21" ht="19.5" thickBot="1">
      <c r="A104" s="709"/>
      <c r="U104" s="708" t="s">
        <v>3</v>
      </c>
    </row>
    <row r="105" spans="1:21" ht="12.75">
      <c r="A105" s="710"/>
      <c r="B105" s="711"/>
      <c r="C105" s="711"/>
      <c r="D105" s="711"/>
      <c r="E105" s="711"/>
      <c r="F105" s="711"/>
      <c r="G105" s="711"/>
      <c r="H105" s="712"/>
      <c r="I105" s="711"/>
      <c r="J105" s="713"/>
      <c r="K105" s="712"/>
      <c r="L105" s="847"/>
      <c r="M105" s="848"/>
      <c r="N105" s="847">
        <v>213</v>
      </c>
      <c r="O105" s="848"/>
      <c r="P105" s="847">
        <v>214</v>
      </c>
      <c r="Q105" s="848"/>
      <c r="R105" s="847" t="s">
        <v>3</v>
      </c>
      <c r="S105" s="848"/>
      <c r="T105" s="711"/>
      <c r="U105" s="714"/>
    </row>
    <row r="106" spans="1:21" ht="12.75">
      <c r="A106" s="715"/>
      <c r="B106" s="849" t="s">
        <v>784</v>
      </c>
      <c r="C106" s="849"/>
      <c r="D106" s="849"/>
      <c r="E106" s="849"/>
      <c r="F106" s="849"/>
      <c r="G106" s="716"/>
      <c r="H106" s="717" t="s">
        <v>842</v>
      </c>
      <c r="I106" s="718"/>
      <c r="J106" s="719" t="s">
        <v>22</v>
      </c>
      <c r="K106" s="720" t="s">
        <v>955</v>
      </c>
      <c r="L106" s="850"/>
      <c r="M106" s="851"/>
      <c r="N106" s="852" t="s">
        <v>106</v>
      </c>
      <c r="O106" s="851"/>
      <c r="P106" s="852" t="s">
        <v>86</v>
      </c>
      <c r="Q106" s="851"/>
      <c r="R106" s="852">
        <v>0</v>
      </c>
      <c r="S106" s="851"/>
      <c r="T106" s="718" t="s">
        <v>91</v>
      </c>
      <c r="U106" s="721"/>
    </row>
    <row r="107" spans="1:21" ht="13.5" thickBot="1">
      <c r="A107" s="722"/>
      <c r="B107" s="723"/>
      <c r="C107" s="723"/>
      <c r="D107" s="723"/>
      <c r="E107" s="723"/>
      <c r="F107" s="723"/>
      <c r="G107" s="723"/>
      <c r="H107" s="724"/>
      <c r="I107" s="723"/>
      <c r="J107" s="725"/>
      <c r="K107" s="726"/>
      <c r="L107" s="727"/>
      <c r="M107" s="728"/>
      <c r="N107" s="727" t="s">
        <v>956</v>
      </c>
      <c r="O107" s="729" t="s">
        <v>957</v>
      </c>
      <c r="P107" s="727" t="s">
        <v>956</v>
      </c>
      <c r="Q107" s="729" t="s">
        <v>957</v>
      </c>
      <c r="R107" s="727" t="s">
        <v>956</v>
      </c>
      <c r="S107" s="729" t="s">
        <v>957</v>
      </c>
      <c r="T107" s="723"/>
      <c r="U107" s="730"/>
    </row>
    <row r="108" spans="1:21" ht="15" thickTop="1">
      <c r="A108" s="645"/>
      <c r="B108" s="853"/>
      <c r="C108" s="853"/>
      <c r="D108" s="853"/>
      <c r="E108" s="853"/>
      <c r="F108" s="853"/>
      <c r="G108" s="590"/>
      <c r="H108" s="588"/>
      <c r="I108" s="590">
        <v>0</v>
      </c>
      <c r="J108" s="731"/>
      <c r="K108" s="594" t="s">
        <v>3</v>
      </c>
      <c r="L108" s="732"/>
      <c r="M108" s="594"/>
      <c r="N108" s="732"/>
      <c r="O108" s="594" t="s">
        <v>3</v>
      </c>
      <c r="P108" s="732"/>
      <c r="Q108" s="594" t="s">
        <v>3</v>
      </c>
      <c r="R108" s="732"/>
      <c r="S108" s="594" t="s">
        <v>3</v>
      </c>
      <c r="T108" s="733"/>
      <c r="U108" s="734" t="s">
        <v>3</v>
      </c>
    </row>
    <row r="109" spans="1:21" ht="14.25" customHeight="1">
      <c r="A109" s="649"/>
      <c r="B109" s="854" t="s">
        <v>958</v>
      </c>
      <c r="C109" s="854"/>
      <c r="D109" s="854"/>
      <c r="E109" s="854"/>
      <c r="F109" s="854"/>
      <c r="G109" s="585"/>
      <c r="H109" s="584"/>
      <c r="I109" s="585">
        <v>0</v>
      </c>
      <c r="J109" s="735" t="s">
        <v>846</v>
      </c>
      <c r="K109" s="604" t="s">
        <v>3</v>
      </c>
      <c r="L109" s="736"/>
      <c r="M109" s="604"/>
      <c r="N109" s="736"/>
      <c r="O109" s="604" t="s">
        <v>3</v>
      </c>
      <c r="P109" s="736"/>
      <c r="Q109" s="604" t="s">
        <v>3</v>
      </c>
      <c r="R109" s="736" t="s">
        <v>3</v>
      </c>
      <c r="S109" s="604" t="s">
        <v>3</v>
      </c>
      <c r="T109" s="737"/>
      <c r="U109" s="738" t="s">
        <v>3</v>
      </c>
    </row>
    <row r="110" spans="1:21" ht="14.25">
      <c r="A110" s="645"/>
      <c r="B110" s="855"/>
      <c r="C110" s="855"/>
      <c r="D110" s="855"/>
      <c r="E110" s="855"/>
      <c r="F110" s="855"/>
      <c r="G110" s="590"/>
      <c r="H110" s="588"/>
      <c r="I110" s="590">
        <v>0</v>
      </c>
      <c r="J110" s="731"/>
      <c r="K110" s="594" t="s">
        <v>3</v>
      </c>
      <c r="L110" s="732"/>
      <c r="M110" s="594"/>
      <c r="N110" s="732"/>
      <c r="O110" s="594" t="s">
        <v>3</v>
      </c>
      <c r="P110" s="732"/>
      <c r="Q110" s="594" t="s">
        <v>3</v>
      </c>
      <c r="R110" s="732"/>
      <c r="S110" s="594" t="s">
        <v>3</v>
      </c>
      <c r="T110" s="739"/>
      <c r="U110" s="734" t="s">
        <v>3</v>
      </c>
    </row>
    <row r="111" spans="1:21" ht="14.25">
      <c r="A111" s="649"/>
      <c r="B111" s="854" t="s">
        <v>894</v>
      </c>
      <c r="C111" s="854"/>
      <c r="D111" s="854"/>
      <c r="E111" s="854"/>
      <c r="F111" s="854"/>
      <c r="G111" s="585"/>
      <c r="H111" s="584"/>
      <c r="I111" s="585">
        <v>0</v>
      </c>
      <c r="J111" s="735" t="s">
        <v>846</v>
      </c>
      <c r="K111" s="604" t="s">
        <v>3</v>
      </c>
      <c r="L111" s="736"/>
      <c r="M111" s="604"/>
      <c r="N111" s="736"/>
      <c r="O111" s="604" t="s">
        <v>3</v>
      </c>
      <c r="P111" s="736"/>
      <c r="Q111" s="604" t="s">
        <v>3</v>
      </c>
      <c r="R111" s="736" t="s">
        <v>3</v>
      </c>
      <c r="S111" s="604" t="s">
        <v>3</v>
      </c>
      <c r="T111" s="737"/>
      <c r="U111" s="738" t="s">
        <v>3</v>
      </c>
    </row>
    <row r="112" spans="1:21" ht="12.75">
      <c r="A112" s="715"/>
      <c r="B112" s="855"/>
      <c r="C112" s="855"/>
      <c r="D112" s="855"/>
      <c r="E112" s="855"/>
      <c r="F112" s="855"/>
      <c r="G112" s="716"/>
      <c r="H112" s="739"/>
      <c r="I112" s="716"/>
      <c r="J112" s="754"/>
      <c r="K112" s="594" t="s">
        <v>3</v>
      </c>
      <c r="L112" s="732"/>
      <c r="M112" s="594"/>
      <c r="N112" s="732"/>
      <c r="O112" s="594" t="s">
        <v>3</v>
      </c>
      <c r="P112" s="732"/>
      <c r="Q112" s="594" t="s">
        <v>3</v>
      </c>
      <c r="R112" s="732"/>
      <c r="S112" s="594" t="s">
        <v>3</v>
      </c>
      <c r="T112" s="739"/>
      <c r="U112" s="734" t="s">
        <v>3</v>
      </c>
    </row>
    <row r="113" spans="1:21" ht="14.25" customHeight="1">
      <c r="A113" s="741"/>
      <c r="B113" s="854" t="s">
        <v>971</v>
      </c>
      <c r="C113" s="854"/>
      <c r="D113" s="854"/>
      <c r="E113" s="854"/>
      <c r="F113" s="854"/>
      <c r="G113" s="742"/>
      <c r="H113" s="737"/>
      <c r="I113" s="742"/>
      <c r="J113" s="743" t="s">
        <v>170</v>
      </c>
      <c r="K113" s="604" t="s">
        <v>3</v>
      </c>
      <c r="L113" s="736"/>
      <c r="M113" s="658"/>
      <c r="N113" s="736">
        <v>1</v>
      </c>
      <c r="O113" s="658" t="s">
        <v>3</v>
      </c>
      <c r="P113" s="736">
        <v>1</v>
      </c>
      <c r="Q113" s="658" t="s">
        <v>3</v>
      </c>
      <c r="R113" s="736">
        <v>0</v>
      </c>
      <c r="S113" s="658" t="s">
        <v>3</v>
      </c>
      <c r="T113" s="737"/>
      <c r="U113" s="738" t="s">
        <v>3</v>
      </c>
    </row>
    <row r="114" spans="1:21" ht="12.75">
      <c r="A114" s="715"/>
      <c r="B114" s="855"/>
      <c r="C114" s="855"/>
      <c r="D114" s="855"/>
      <c r="E114" s="855"/>
      <c r="F114" s="855"/>
      <c r="G114" s="716"/>
      <c r="H114" s="739"/>
      <c r="I114" s="716"/>
      <c r="J114" s="754"/>
      <c r="K114" s="594" t="s">
        <v>3</v>
      </c>
      <c r="L114" s="732"/>
      <c r="M114" s="594"/>
      <c r="N114" s="732"/>
      <c r="O114" s="594" t="s">
        <v>3</v>
      </c>
      <c r="P114" s="732"/>
      <c r="Q114" s="594" t="s">
        <v>3</v>
      </c>
      <c r="R114" s="732"/>
      <c r="S114" s="594" t="s">
        <v>3</v>
      </c>
      <c r="T114" s="739"/>
      <c r="U114" s="734" t="s">
        <v>3</v>
      </c>
    </row>
    <row r="115" spans="1:21" ht="14.25" customHeight="1">
      <c r="A115" s="741"/>
      <c r="B115" s="854"/>
      <c r="C115" s="854"/>
      <c r="D115" s="854"/>
      <c r="E115" s="854"/>
      <c r="F115" s="854"/>
      <c r="G115" s="742"/>
      <c r="H115" s="737"/>
      <c r="I115" s="742"/>
      <c r="J115" s="743"/>
      <c r="K115" s="604" t="s">
        <v>3</v>
      </c>
      <c r="L115" s="736"/>
      <c r="M115" s="604"/>
      <c r="N115" s="736" t="s">
        <v>3</v>
      </c>
      <c r="O115" s="604" t="s">
        <v>3</v>
      </c>
      <c r="P115" s="736" t="s">
        <v>3</v>
      </c>
      <c r="Q115" s="604" t="s">
        <v>3</v>
      </c>
      <c r="R115" s="736" t="s">
        <v>3</v>
      </c>
      <c r="S115" s="604" t="s">
        <v>3</v>
      </c>
      <c r="T115" s="737"/>
      <c r="U115" s="738" t="s">
        <v>3</v>
      </c>
    </row>
    <row r="116" spans="1:21" ht="12.75">
      <c r="A116" s="715"/>
      <c r="B116" s="857"/>
      <c r="C116" s="857"/>
      <c r="D116" s="857"/>
      <c r="E116" s="857"/>
      <c r="F116" s="857"/>
      <c r="G116" s="716"/>
      <c r="H116" s="739"/>
      <c r="I116" s="716"/>
      <c r="J116" s="740"/>
      <c r="K116" s="739"/>
      <c r="L116" s="732"/>
      <c r="M116" s="594"/>
      <c r="N116" s="732"/>
      <c r="O116" s="594" t="s">
        <v>3</v>
      </c>
      <c r="P116" s="732"/>
      <c r="Q116" s="594" t="s">
        <v>3</v>
      </c>
      <c r="R116" s="732"/>
      <c r="S116" s="594" t="s">
        <v>3</v>
      </c>
      <c r="T116" s="739"/>
      <c r="U116" s="734"/>
    </row>
    <row r="117" spans="1:21" ht="12.75">
      <c r="A117" s="741"/>
      <c r="B117" s="827" t="s">
        <v>27</v>
      </c>
      <c r="C117" s="827"/>
      <c r="D117" s="827"/>
      <c r="E117" s="827"/>
      <c r="F117" s="827"/>
      <c r="G117" s="742"/>
      <c r="H117" s="737"/>
      <c r="I117" s="742"/>
      <c r="J117" s="744"/>
      <c r="K117" s="737"/>
      <c r="L117" s="736"/>
      <c r="M117" s="604"/>
      <c r="N117" s="736"/>
      <c r="O117" s="604" t="s">
        <v>3</v>
      </c>
      <c r="P117" s="736"/>
      <c r="Q117" s="604" t="s">
        <v>3</v>
      </c>
      <c r="R117" s="736"/>
      <c r="S117" s="604" t="s">
        <v>3</v>
      </c>
      <c r="T117" s="737"/>
      <c r="U117" s="738"/>
    </row>
    <row r="118" spans="1:21" ht="12.75">
      <c r="A118" s="715"/>
      <c r="B118" s="745"/>
      <c r="C118" s="745"/>
      <c r="D118" s="745"/>
      <c r="E118" s="745"/>
      <c r="F118" s="745"/>
      <c r="G118" s="716"/>
      <c r="H118" s="739"/>
      <c r="I118" s="716"/>
      <c r="J118" s="740"/>
      <c r="K118" s="739"/>
      <c r="L118" s="732"/>
      <c r="M118" s="594"/>
      <c r="N118" s="732"/>
      <c r="O118" s="594" t="s">
        <v>3</v>
      </c>
      <c r="P118" s="732"/>
      <c r="Q118" s="594" t="s">
        <v>3</v>
      </c>
      <c r="R118" s="732"/>
      <c r="S118" s="594" t="s">
        <v>3</v>
      </c>
      <c r="T118" s="739"/>
      <c r="U118" s="734"/>
    </row>
    <row r="119" spans="1:21" ht="13.5" thickBot="1">
      <c r="A119" s="746"/>
      <c r="B119" s="858" t="s">
        <v>3</v>
      </c>
      <c r="C119" s="858"/>
      <c r="D119" s="858"/>
      <c r="E119" s="858"/>
      <c r="F119" s="858"/>
      <c r="G119" s="705"/>
      <c r="H119" s="747"/>
      <c r="I119" s="705"/>
      <c r="J119" s="748"/>
      <c r="K119" s="747"/>
      <c r="L119" s="749"/>
      <c r="M119" s="616"/>
      <c r="N119" s="749"/>
      <c r="O119" s="616" t="s">
        <v>3</v>
      </c>
      <c r="P119" s="749"/>
      <c r="Q119" s="616" t="s">
        <v>3</v>
      </c>
      <c r="R119" s="749"/>
      <c r="S119" s="616" t="s">
        <v>3</v>
      </c>
      <c r="T119" s="747"/>
      <c r="U119" s="750"/>
    </row>
    <row r="120" spans="1:21" ht="12.75">
      <c r="A120" s="716"/>
      <c r="B120" s="745"/>
      <c r="C120" s="745"/>
      <c r="D120" s="745"/>
      <c r="E120" s="745"/>
      <c r="F120" s="745"/>
      <c r="G120" s="716"/>
      <c r="H120" s="716"/>
      <c r="I120" s="716"/>
      <c r="J120" s="716"/>
      <c r="K120" s="716"/>
      <c r="L120" s="751"/>
      <c r="M120" s="752"/>
      <c r="N120" s="751"/>
      <c r="O120" s="752"/>
      <c r="P120" s="751"/>
      <c r="Q120" s="752"/>
      <c r="R120" s="751"/>
      <c r="S120" s="752"/>
      <c r="T120" s="716"/>
      <c r="U120" s="753"/>
    </row>
    <row r="123" spans="1:21" ht="18" customHeight="1" thickBot="1">
      <c r="A123" s="699" t="s">
        <v>951</v>
      </c>
      <c r="B123" s="626"/>
      <c r="C123" s="626"/>
      <c r="D123" s="700">
        <v>221</v>
      </c>
      <c r="E123" s="701" t="s">
        <v>972</v>
      </c>
      <c r="F123" s="700">
        <v>223</v>
      </c>
      <c r="G123" s="702"/>
      <c r="H123" s="703" t="s">
        <v>953</v>
      </c>
      <c r="I123" s="626"/>
      <c r="J123" s="626"/>
      <c r="K123" s="856" t="s">
        <v>58</v>
      </c>
      <c r="L123" s="856"/>
      <c r="M123" s="856"/>
      <c r="N123" s="704"/>
      <c r="O123" s="705">
        <v>0</v>
      </c>
      <c r="P123" s="706"/>
      <c r="Q123" s="707" t="s">
        <v>954</v>
      </c>
      <c r="U123" s="708" t="s">
        <v>3</v>
      </c>
    </row>
    <row r="124" spans="1:21" ht="19.5" thickBot="1">
      <c r="A124" s="709"/>
      <c r="U124" s="708" t="s">
        <v>3</v>
      </c>
    </row>
    <row r="125" spans="1:21" ht="12.75">
      <c r="A125" s="710"/>
      <c r="B125" s="711"/>
      <c r="C125" s="711"/>
      <c r="D125" s="711"/>
      <c r="E125" s="711"/>
      <c r="F125" s="711"/>
      <c r="G125" s="711"/>
      <c r="H125" s="712"/>
      <c r="I125" s="711"/>
      <c r="J125" s="713"/>
      <c r="K125" s="712"/>
      <c r="L125" s="847">
        <v>221</v>
      </c>
      <c r="M125" s="848"/>
      <c r="N125" s="847">
        <v>222</v>
      </c>
      <c r="O125" s="848"/>
      <c r="P125" s="847"/>
      <c r="Q125" s="848"/>
      <c r="R125" s="847" t="s">
        <v>3</v>
      </c>
      <c r="S125" s="848"/>
      <c r="T125" s="711"/>
      <c r="U125" s="714"/>
    </row>
    <row r="126" spans="1:21" ht="12.75">
      <c r="A126" s="715"/>
      <c r="B126" s="849" t="s">
        <v>784</v>
      </c>
      <c r="C126" s="849"/>
      <c r="D126" s="849"/>
      <c r="E126" s="849"/>
      <c r="F126" s="849"/>
      <c r="G126" s="716"/>
      <c r="H126" s="717" t="s">
        <v>842</v>
      </c>
      <c r="I126" s="718"/>
      <c r="J126" s="719" t="s">
        <v>22</v>
      </c>
      <c r="K126" s="720" t="s">
        <v>955</v>
      </c>
      <c r="L126" s="850" t="s">
        <v>823</v>
      </c>
      <c r="M126" s="851"/>
      <c r="N126" s="852" t="s">
        <v>824</v>
      </c>
      <c r="O126" s="851"/>
      <c r="P126" s="852"/>
      <c r="Q126" s="851"/>
      <c r="R126" s="852">
        <v>0</v>
      </c>
      <c r="S126" s="851"/>
      <c r="T126" s="718" t="s">
        <v>91</v>
      </c>
      <c r="U126" s="721"/>
    </row>
    <row r="127" spans="1:21" ht="13.5" thickBot="1">
      <c r="A127" s="722"/>
      <c r="B127" s="723"/>
      <c r="C127" s="723"/>
      <c r="D127" s="723"/>
      <c r="E127" s="723"/>
      <c r="F127" s="723"/>
      <c r="G127" s="723"/>
      <c r="H127" s="724"/>
      <c r="I127" s="723"/>
      <c r="J127" s="725"/>
      <c r="K127" s="726"/>
      <c r="L127" s="727" t="s">
        <v>956</v>
      </c>
      <c r="M127" s="728" t="s">
        <v>966</v>
      </c>
      <c r="N127" s="727" t="s">
        <v>956</v>
      </c>
      <c r="O127" s="729" t="s">
        <v>957</v>
      </c>
      <c r="P127" s="727"/>
      <c r="Q127" s="729"/>
      <c r="R127" s="727" t="s">
        <v>956</v>
      </c>
      <c r="S127" s="729" t="s">
        <v>957</v>
      </c>
      <c r="T127" s="723"/>
      <c r="U127" s="730"/>
    </row>
    <row r="128" spans="1:21" ht="15" thickTop="1">
      <c r="A128" s="645"/>
      <c r="B128" s="853"/>
      <c r="C128" s="853"/>
      <c r="D128" s="853"/>
      <c r="E128" s="853"/>
      <c r="F128" s="853"/>
      <c r="G128" s="590"/>
      <c r="H128" s="588"/>
      <c r="I128" s="590">
        <v>0</v>
      </c>
      <c r="J128" s="731"/>
      <c r="K128" s="594" t="s">
        <v>3</v>
      </c>
      <c r="L128" s="732"/>
      <c r="M128" s="594" t="s">
        <v>3</v>
      </c>
      <c r="N128" s="732"/>
      <c r="O128" s="594" t="s">
        <v>3</v>
      </c>
      <c r="P128" s="732"/>
      <c r="Q128" s="594"/>
      <c r="R128" s="732"/>
      <c r="S128" s="594" t="s">
        <v>3</v>
      </c>
      <c r="T128" s="733"/>
      <c r="U128" s="734" t="s">
        <v>3</v>
      </c>
    </row>
    <row r="129" spans="1:21" ht="14.25" customHeight="1">
      <c r="A129" s="649"/>
      <c r="B129" s="854" t="s">
        <v>958</v>
      </c>
      <c r="C129" s="854"/>
      <c r="D129" s="854"/>
      <c r="E129" s="854"/>
      <c r="F129" s="854"/>
      <c r="G129" s="585"/>
      <c r="H129" s="584"/>
      <c r="I129" s="585">
        <v>0</v>
      </c>
      <c r="J129" s="735" t="s">
        <v>846</v>
      </c>
      <c r="K129" s="604" t="s">
        <v>3</v>
      </c>
      <c r="L129" s="736"/>
      <c r="M129" s="604" t="s">
        <v>3</v>
      </c>
      <c r="N129" s="736"/>
      <c r="O129" s="604" t="s">
        <v>3</v>
      </c>
      <c r="P129" s="736"/>
      <c r="Q129" s="604"/>
      <c r="R129" s="736" t="s">
        <v>3</v>
      </c>
      <c r="S129" s="604" t="s">
        <v>3</v>
      </c>
      <c r="T129" s="737"/>
      <c r="U129" s="738" t="s">
        <v>3</v>
      </c>
    </row>
    <row r="130" spans="1:21" ht="14.25">
      <c r="A130" s="645"/>
      <c r="B130" s="855"/>
      <c r="C130" s="855"/>
      <c r="D130" s="855"/>
      <c r="E130" s="855"/>
      <c r="F130" s="855"/>
      <c r="G130" s="590"/>
      <c r="H130" s="588"/>
      <c r="I130" s="590">
        <v>0</v>
      </c>
      <c r="J130" s="731"/>
      <c r="K130" s="594" t="s">
        <v>3</v>
      </c>
      <c r="L130" s="732"/>
      <c r="M130" s="594" t="s">
        <v>3</v>
      </c>
      <c r="N130" s="732"/>
      <c r="O130" s="594" t="s">
        <v>3</v>
      </c>
      <c r="P130" s="732"/>
      <c r="Q130" s="594"/>
      <c r="R130" s="732"/>
      <c r="S130" s="594" t="s">
        <v>3</v>
      </c>
      <c r="T130" s="739"/>
      <c r="U130" s="734" t="s">
        <v>3</v>
      </c>
    </row>
    <row r="131" spans="1:21" ht="14.25">
      <c r="A131" s="649"/>
      <c r="B131" s="854" t="s">
        <v>894</v>
      </c>
      <c r="C131" s="854"/>
      <c r="D131" s="854"/>
      <c r="E131" s="854"/>
      <c r="F131" s="854"/>
      <c r="G131" s="585"/>
      <c r="H131" s="584"/>
      <c r="I131" s="585">
        <v>0</v>
      </c>
      <c r="J131" s="735" t="s">
        <v>846</v>
      </c>
      <c r="K131" s="604" t="s">
        <v>3</v>
      </c>
      <c r="L131" s="736"/>
      <c r="M131" s="604" t="s">
        <v>3</v>
      </c>
      <c r="N131" s="736"/>
      <c r="O131" s="604" t="s">
        <v>3</v>
      </c>
      <c r="P131" s="736"/>
      <c r="Q131" s="604"/>
      <c r="R131" s="736" t="s">
        <v>3</v>
      </c>
      <c r="S131" s="604" t="s">
        <v>3</v>
      </c>
      <c r="T131" s="737"/>
      <c r="U131" s="738" t="s">
        <v>3</v>
      </c>
    </row>
    <row r="132" spans="1:21" ht="12.75">
      <c r="A132" s="715"/>
      <c r="B132" s="855"/>
      <c r="C132" s="855"/>
      <c r="D132" s="855"/>
      <c r="E132" s="855"/>
      <c r="F132" s="855"/>
      <c r="G132" s="716"/>
      <c r="H132" s="739"/>
      <c r="I132" s="716"/>
      <c r="J132" s="754"/>
      <c r="K132" s="594" t="s">
        <v>3</v>
      </c>
      <c r="L132" s="732"/>
      <c r="M132" s="594" t="s">
        <v>3</v>
      </c>
      <c r="N132" s="732"/>
      <c r="O132" s="594" t="s">
        <v>3</v>
      </c>
      <c r="P132" s="732"/>
      <c r="Q132" s="594"/>
      <c r="R132" s="732"/>
      <c r="S132" s="594" t="s">
        <v>3</v>
      </c>
      <c r="T132" s="739"/>
      <c r="U132" s="734" t="s">
        <v>3</v>
      </c>
    </row>
    <row r="133" spans="1:21" ht="12.75">
      <c r="A133" s="741"/>
      <c r="B133" s="854" t="s">
        <v>967</v>
      </c>
      <c r="C133" s="854"/>
      <c r="D133" s="854"/>
      <c r="E133" s="854"/>
      <c r="F133" s="854"/>
      <c r="G133" s="742"/>
      <c r="H133" s="737"/>
      <c r="I133" s="742"/>
      <c r="J133" s="743" t="s">
        <v>170</v>
      </c>
      <c r="K133" s="604" t="s">
        <v>3</v>
      </c>
      <c r="L133" s="736">
        <v>1</v>
      </c>
      <c r="M133" s="658" t="s">
        <v>3</v>
      </c>
      <c r="N133" s="736">
        <v>1</v>
      </c>
      <c r="O133" s="658" t="s">
        <v>3</v>
      </c>
      <c r="P133" s="736"/>
      <c r="Q133" s="658"/>
      <c r="R133" s="736">
        <v>0</v>
      </c>
      <c r="S133" s="658" t="s">
        <v>3</v>
      </c>
      <c r="T133" s="737"/>
      <c r="U133" s="738" t="s">
        <v>3</v>
      </c>
    </row>
    <row r="134" spans="1:21" ht="12.75">
      <c r="A134" s="715"/>
      <c r="B134" s="855"/>
      <c r="C134" s="855"/>
      <c r="D134" s="855"/>
      <c r="E134" s="855"/>
      <c r="F134" s="855"/>
      <c r="G134" s="716"/>
      <c r="H134" s="739"/>
      <c r="I134" s="716"/>
      <c r="J134" s="754"/>
      <c r="K134" s="594" t="s">
        <v>3</v>
      </c>
      <c r="L134" s="732"/>
      <c r="M134" s="594" t="s">
        <v>3</v>
      </c>
      <c r="N134" s="732"/>
      <c r="O134" s="594" t="s">
        <v>3</v>
      </c>
      <c r="P134" s="732"/>
      <c r="Q134" s="594"/>
      <c r="R134" s="732"/>
      <c r="S134" s="594" t="s">
        <v>3</v>
      </c>
      <c r="T134" s="739"/>
      <c r="U134" s="734" t="s">
        <v>3</v>
      </c>
    </row>
    <row r="135" spans="1:21" ht="12.75">
      <c r="A135" s="741"/>
      <c r="B135" s="854"/>
      <c r="C135" s="854"/>
      <c r="D135" s="854"/>
      <c r="E135" s="854"/>
      <c r="F135" s="854"/>
      <c r="G135" s="742"/>
      <c r="H135" s="737"/>
      <c r="I135" s="742"/>
      <c r="J135" s="743"/>
      <c r="K135" s="604" t="s">
        <v>3</v>
      </c>
      <c r="L135" s="736" t="s">
        <v>3</v>
      </c>
      <c r="M135" s="604" t="s">
        <v>3</v>
      </c>
      <c r="N135" s="736" t="s">
        <v>3</v>
      </c>
      <c r="O135" s="604" t="s">
        <v>3</v>
      </c>
      <c r="P135" s="736"/>
      <c r="Q135" s="604"/>
      <c r="R135" s="736" t="s">
        <v>3</v>
      </c>
      <c r="S135" s="604" t="s">
        <v>3</v>
      </c>
      <c r="T135" s="737"/>
      <c r="U135" s="738" t="s">
        <v>3</v>
      </c>
    </row>
    <row r="136" spans="1:21" ht="12.75">
      <c r="A136" s="715"/>
      <c r="B136" s="857"/>
      <c r="C136" s="857"/>
      <c r="D136" s="857"/>
      <c r="E136" s="857"/>
      <c r="F136" s="857"/>
      <c r="G136" s="716"/>
      <c r="H136" s="739"/>
      <c r="I136" s="716"/>
      <c r="J136" s="740"/>
      <c r="K136" s="739"/>
      <c r="L136" s="732"/>
      <c r="M136" s="594" t="s">
        <v>3</v>
      </c>
      <c r="N136" s="732"/>
      <c r="O136" s="594" t="s">
        <v>3</v>
      </c>
      <c r="P136" s="732"/>
      <c r="Q136" s="594"/>
      <c r="R136" s="732"/>
      <c r="S136" s="594" t="s">
        <v>3</v>
      </c>
      <c r="T136" s="739"/>
      <c r="U136" s="734"/>
    </row>
    <row r="137" spans="1:21" ht="12.75">
      <c r="A137" s="741"/>
      <c r="B137" s="827" t="s">
        <v>27</v>
      </c>
      <c r="C137" s="827"/>
      <c r="D137" s="827"/>
      <c r="E137" s="827"/>
      <c r="F137" s="827"/>
      <c r="G137" s="742"/>
      <c r="H137" s="737"/>
      <c r="I137" s="742"/>
      <c r="J137" s="744"/>
      <c r="K137" s="737"/>
      <c r="L137" s="736"/>
      <c r="M137" s="604" t="s">
        <v>3</v>
      </c>
      <c r="N137" s="736"/>
      <c r="O137" s="604" t="s">
        <v>3</v>
      </c>
      <c r="P137" s="736"/>
      <c r="Q137" s="604"/>
      <c r="R137" s="736"/>
      <c r="S137" s="604" t="s">
        <v>3</v>
      </c>
      <c r="T137" s="737"/>
      <c r="U137" s="738"/>
    </row>
    <row r="138" spans="1:21" ht="12.75">
      <c r="A138" s="715"/>
      <c r="B138" s="745"/>
      <c r="C138" s="745"/>
      <c r="D138" s="745"/>
      <c r="E138" s="745"/>
      <c r="F138" s="745"/>
      <c r="G138" s="716"/>
      <c r="H138" s="739"/>
      <c r="I138" s="716"/>
      <c r="J138" s="740"/>
      <c r="K138" s="739"/>
      <c r="L138" s="732"/>
      <c r="M138" s="594" t="s">
        <v>3</v>
      </c>
      <c r="N138" s="732"/>
      <c r="O138" s="594" t="s">
        <v>3</v>
      </c>
      <c r="P138" s="732"/>
      <c r="Q138" s="594"/>
      <c r="R138" s="732"/>
      <c r="S138" s="594" t="s">
        <v>3</v>
      </c>
      <c r="T138" s="739"/>
      <c r="U138" s="734"/>
    </row>
    <row r="139" spans="1:21" ht="13.5" thickBot="1">
      <c r="A139" s="746"/>
      <c r="B139" s="858" t="s">
        <v>960</v>
      </c>
      <c r="C139" s="858"/>
      <c r="D139" s="858"/>
      <c r="E139" s="858"/>
      <c r="F139" s="858"/>
      <c r="G139" s="705"/>
      <c r="H139" s="747"/>
      <c r="I139" s="705"/>
      <c r="J139" s="748"/>
      <c r="K139" s="747"/>
      <c r="L139" s="749"/>
      <c r="M139" s="616" t="s">
        <v>3</v>
      </c>
      <c r="N139" s="749"/>
      <c r="O139" s="616" t="s">
        <v>3</v>
      </c>
      <c r="P139" s="749"/>
      <c r="Q139" s="616"/>
      <c r="R139" s="749"/>
      <c r="S139" s="616" t="s">
        <v>3</v>
      </c>
      <c r="T139" s="747"/>
      <c r="U139" s="750"/>
    </row>
    <row r="140" spans="1:21" ht="12.75">
      <c r="A140" s="716"/>
      <c r="B140" s="745"/>
      <c r="C140" s="745"/>
      <c r="D140" s="745"/>
      <c r="E140" s="745"/>
      <c r="F140" s="745"/>
      <c r="G140" s="716"/>
      <c r="H140" s="716"/>
      <c r="I140" s="716"/>
      <c r="J140" s="716"/>
      <c r="K140" s="716"/>
      <c r="L140" s="751"/>
      <c r="M140" s="752"/>
      <c r="N140" s="751"/>
      <c r="O140" s="752"/>
      <c r="P140" s="751"/>
      <c r="Q140" s="752"/>
      <c r="R140" s="751"/>
      <c r="S140" s="752"/>
      <c r="T140" s="716"/>
      <c r="U140" s="753"/>
    </row>
    <row r="143" spans="1:21" ht="18" customHeight="1" thickBot="1">
      <c r="A143" s="699" t="s">
        <v>951</v>
      </c>
      <c r="B143" s="626"/>
      <c r="C143" s="626"/>
      <c r="D143" s="700">
        <v>231</v>
      </c>
      <c r="E143" s="701" t="s">
        <v>970</v>
      </c>
      <c r="F143" s="700">
        <v>233</v>
      </c>
      <c r="G143" s="702"/>
      <c r="H143" s="703" t="s">
        <v>953</v>
      </c>
      <c r="I143" s="626"/>
      <c r="J143" s="626"/>
      <c r="K143" s="856" t="s">
        <v>67</v>
      </c>
      <c r="L143" s="856"/>
      <c r="M143" s="856"/>
      <c r="N143" s="704"/>
      <c r="O143" s="705">
        <v>0</v>
      </c>
      <c r="P143" s="706"/>
      <c r="Q143" s="707" t="s">
        <v>962</v>
      </c>
      <c r="U143" s="708" t="s">
        <v>3</v>
      </c>
    </row>
    <row r="144" spans="1:21" ht="19.5" thickBot="1">
      <c r="A144" s="709"/>
      <c r="U144" s="708" t="s">
        <v>3</v>
      </c>
    </row>
    <row r="145" spans="1:21" ht="12.75">
      <c r="A145" s="710"/>
      <c r="B145" s="711"/>
      <c r="C145" s="711"/>
      <c r="D145" s="711"/>
      <c r="E145" s="711"/>
      <c r="F145" s="711"/>
      <c r="G145" s="711"/>
      <c r="H145" s="712"/>
      <c r="I145" s="711"/>
      <c r="J145" s="713"/>
      <c r="K145" s="712"/>
      <c r="L145" s="847"/>
      <c r="M145" s="848"/>
      <c r="N145" s="847"/>
      <c r="O145" s="848"/>
      <c r="P145" s="847">
        <v>233</v>
      </c>
      <c r="Q145" s="848"/>
      <c r="R145" s="847" t="s">
        <v>3</v>
      </c>
      <c r="S145" s="848"/>
      <c r="T145" s="711"/>
      <c r="U145" s="714"/>
    </row>
    <row r="146" spans="1:21" ht="12.75">
      <c r="A146" s="715"/>
      <c r="B146" s="849" t="s">
        <v>784</v>
      </c>
      <c r="C146" s="849"/>
      <c r="D146" s="849"/>
      <c r="E146" s="849"/>
      <c r="F146" s="849"/>
      <c r="G146" s="716"/>
      <c r="H146" s="717" t="s">
        <v>842</v>
      </c>
      <c r="I146" s="718"/>
      <c r="J146" s="719" t="s">
        <v>22</v>
      </c>
      <c r="K146" s="720" t="s">
        <v>955</v>
      </c>
      <c r="L146" s="850"/>
      <c r="M146" s="851"/>
      <c r="N146" s="852"/>
      <c r="O146" s="851"/>
      <c r="P146" s="852" t="s">
        <v>54</v>
      </c>
      <c r="Q146" s="851"/>
      <c r="R146" s="852">
        <v>0</v>
      </c>
      <c r="S146" s="851"/>
      <c r="T146" s="718" t="s">
        <v>91</v>
      </c>
      <c r="U146" s="721"/>
    </row>
    <row r="147" spans="1:21" ht="13.5" thickBot="1">
      <c r="A147" s="722"/>
      <c r="B147" s="723"/>
      <c r="C147" s="723"/>
      <c r="D147" s="723"/>
      <c r="E147" s="723"/>
      <c r="F147" s="723"/>
      <c r="G147" s="723"/>
      <c r="H147" s="724"/>
      <c r="I147" s="723"/>
      <c r="J147" s="725"/>
      <c r="K147" s="726"/>
      <c r="L147" s="727"/>
      <c r="M147" s="728"/>
      <c r="N147" s="727"/>
      <c r="O147" s="729"/>
      <c r="P147" s="727" t="s">
        <v>956</v>
      </c>
      <c r="Q147" s="729" t="s">
        <v>957</v>
      </c>
      <c r="R147" s="727" t="s">
        <v>956</v>
      </c>
      <c r="S147" s="729" t="s">
        <v>957</v>
      </c>
      <c r="T147" s="723"/>
      <c r="U147" s="730"/>
    </row>
    <row r="148" spans="1:21" ht="15" thickTop="1">
      <c r="A148" s="645"/>
      <c r="B148" s="853"/>
      <c r="C148" s="853"/>
      <c r="D148" s="853"/>
      <c r="E148" s="853"/>
      <c r="F148" s="853"/>
      <c r="G148" s="590"/>
      <c r="H148" s="588"/>
      <c r="I148" s="590">
        <v>0</v>
      </c>
      <c r="J148" s="731"/>
      <c r="K148" s="594" t="s">
        <v>3</v>
      </c>
      <c r="L148" s="732"/>
      <c r="M148" s="594"/>
      <c r="N148" s="732"/>
      <c r="O148" s="594"/>
      <c r="P148" s="732"/>
      <c r="Q148" s="594" t="s">
        <v>3</v>
      </c>
      <c r="R148" s="732"/>
      <c r="S148" s="594" t="s">
        <v>3</v>
      </c>
      <c r="T148" s="733"/>
      <c r="U148" s="734" t="s">
        <v>3</v>
      </c>
    </row>
    <row r="149" spans="1:21" ht="14.25" customHeight="1">
      <c r="A149" s="649"/>
      <c r="B149" s="854" t="s">
        <v>958</v>
      </c>
      <c r="C149" s="854"/>
      <c r="D149" s="854"/>
      <c r="E149" s="854"/>
      <c r="F149" s="854"/>
      <c r="G149" s="585"/>
      <c r="H149" s="584"/>
      <c r="I149" s="585">
        <v>0</v>
      </c>
      <c r="J149" s="735" t="s">
        <v>846</v>
      </c>
      <c r="K149" s="604" t="s">
        <v>3</v>
      </c>
      <c r="L149" s="736"/>
      <c r="M149" s="604"/>
      <c r="N149" s="736"/>
      <c r="O149" s="604"/>
      <c r="P149" s="736"/>
      <c r="Q149" s="604" t="s">
        <v>3</v>
      </c>
      <c r="R149" s="736" t="s">
        <v>3</v>
      </c>
      <c r="S149" s="604" t="s">
        <v>3</v>
      </c>
      <c r="T149" s="737"/>
      <c r="U149" s="738" t="s">
        <v>3</v>
      </c>
    </row>
    <row r="150" spans="1:21" ht="14.25">
      <c r="A150" s="645"/>
      <c r="B150" s="855"/>
      <c r="C150" s="855"/>
      <c r="D150" s="855"/>
      <c r="E150" s="855"/>
      <c r="F150" s="855"/>
      <c r="G150" s="590"/>
      <c r="H150" s="588"/>
      <c r="I150" s="590">
        <v>0</v>
      </c>
      <c r="J150" s="731"/>
      <c r="K150" s="594" t="s">
        <v>3</v>
      </c>
      <c r="L150" s="732"/>
      <c r="M150" s="594"/>
      <c r="N150" s="732"/>
      <c r="O150" s="594"/>
      <c r="P150" s="732"/>
      <c r="Q150" s="594" t="s">
        <v>3</v>
      </c>
      <c r="R150" s="732"/>
      <c r="S150" s="594" t="s">
        <v>3</v>
      </c>
      <c r="T150" s="739"/>
      <c r="U150" s="734" t="s">
        <v>3</v>
      </c>
    </row>
    <row r="151" spans="1:21" ht="14.25">
      <c r="A151" s="649"/>
      <c r="B151" s="854" t="s">
        <v>894</v>
      </c>
      <c r="C151" s="854"/>
      <c r="D151" s="854"/>
      <c r="E151" s="854"/>
      <c r="F151" s="854"/>
      <c r="G151" s="585"/>
      <c r="H151" s="584"/>
      <c r="I151" s="585">
        <v>0</v>
      </c>
      <c r="J151" s="735" t="s">
        <v>846</v>
      </c>
      <c r="K151" s="604" t="s">
        <v>3</v>
      </c>
      <c r="L151" s="736"/>
      <c r="M151" s="604"/>
      <c r="N151" s="736"/>
      <c r="O151" s="604"/>
      <c r="P151" s="736"/>
      <c r="Q151" s="604" t="s">
        <v>3</v>
      </c>
      <c r="R151" s="736" t="s">
        <v>3</v>
      </c>
      <c r="S151" s="604" t="s">
        <v>3</v>
      </c>
      <c r="T151" s="737"/>
      <c r="U151" s="738" t="s">
        <v>3</v>
      </c>
    </row>
    <row r="152" spans="1:21" ht="12.75">
      <c r="A152" s="715"/>
      <c r="B152" s="855"/>
      <c r="C152" s="855"/>
      <c r="D152" s="855"/>
      <c r="E152" s="855"/>
      <c r="F152" s="855"/>
      <c r="G152" s="716"/>
      <c r="H152" s="739"/>
      <c r="I152" s="716"/>
      <c r="J152" s="754"/>
      <c r="K152" s="594" t="s">
        <v>3</v>
      </c>
      <c r="L152" s="732"/>
      <c r="M152" s="594"/>
      <c r="N152" s="732"/>
      <c r="O152" s="594"/>
      <c r="P152" s="732"/>
      <c r="Q152" s="594" t="s">
        <v>3</v>
      </c>
      <c r="R152" s="732"/>
      <c r="S152" s="594" t="s">
        <v>3</v>
      </c>
      <c r="T152" s="739"/>
      <c r="U152" s="734" t="s">
        <v>3</v>
      </c>
    </row>
    <row r="153" spans="1:21" ht="14.25" customHeight="1">
      <c r="A153" s="741"/>
      <c r="B153" s="854" t="s">
        <v>973</v>
      </c>
      <c r="C153" s="854"/>
      <c r="D153" s="854"/>
      <c r="E153" s="854"/>
      <c r="F153" s="854"/>
      <c r="G153" s="742"/>
      <c r="H153" s="737"/>
      <c r="I153" s="742"/>
      <c r="J153" s="743" t="s">
        <v>170</v>
      </c>
      <c r="K153" s="604" t="s">
        <v>3</v>
      </c>
      <c r="L153" s="736"/>
      <c r="M153" s="658"/>
      <c r="N153" s="736"/>
      <c r="O153" s="658"/>
      <c r="P153" s="736">
        <v>1</v>
      </c>
      <c r="Q153" s="658" t="s">
        <v>3</v>
      </c>
      <c r="R153" s="736">
        <v>0</v>
      </c>
      <c r="S153" s="658" t="s">
        <v>3</v>
      </c>
      <c r="T153" s="737"/>
      <c r="U153" s="738" t="s">
        <v>3</v>
      </c>
    </row>
    <row r="154" spans="1:21" ht="12.75">
      <c r="A154" s="715"/>
      <c r="B154" s="855"/>
      <c r="C154" s="855"/>
      <c r="D154" s="855"/>
      <c r="E154" s="855"/>
      <c r="F154" s="855"/>
      <c r="G154" s="716"/>
      <c r="H154" s="739"/>
      <c r="I154" s="716"/>
      <c r="J154" s="754"/>
      <c r="K154" s="594" t="s">
        <v>3</v>
      </c>
      <c r="L154" s="732"/>
      <c r="M154" s="594"/>
      <c r="N154" s="732"/>
      <c r="O154" s="594"/>
      <c r="P154" s="732"/>
      <c r="Q154" s="594" t="s">
        <v>3</v>
      </c>
      <c r="R154" s="732"/>
      <c r="S154" s="594" t="s">
        <v>3</v>
      </c>
      <c r="T154" s="739"/>
      <c r="U154" s="734" t="s">
        <v>3</v>
      </c>
    </row>
    <row r="155" spans="1:21" ht="14.25" customHeight="1">
      <c r="A155" s="741"/>
      <c r="B155" s="854"/>
      <c r="C155" s="854"/>
      <c r="D155" s="854"/>
      <c r="E155" s="854"/>
      <c r="F155" s="854"/>
      <c r="G155" s="742"/>
      <c r="H155" s="737"/>
      <c r="I155" s="742"/>
      <c r="J155" s="743"/>
      <c r="K155" s="604" t="s">
        <v>3</v>
      </c>
      <c r="L155" s="736"/>
      <c r="M155" s="604"/>
      <c r="N155" s="736"/>
      <c r="O155" s="604"/>
      <c r="P155" s="736" t="s">
        <v>3</v>
      </c>
      <c r="Q155" s="604" t="s">
        <v>3</v>
      </c>
      <c r="R155" s="736" t="s">
        <v>3</v>
      </c>
      <c r="S155" s="604" t="s">
        <v>3</v>
      </c>
      <c r="T155" s="737"/>
      <c r="U155" s="738" t="s">
        <v>3</v>
      </c>
    </row>
    <row r="156" spans="1:21" ht="12.75">
      <c r="A156" s="715"/>
      <c r="B156" s="857"/>
      <c r="C156" s="857"/>
      <c r="D156" s="857"/>
      <c r="E156" s="857"/>
      <c r="F156" s="857"/>
      <c r="G156" s="716"/>
      <c r="H156" s="739"/>
      <c r="I156" s="716"/>
      <c r="J156" s="740"/>
      <c r="K156" s="739"/>
      <c r="L156" s="732"/>
      <c r="M156" s="594"/>
      <c r="N156" s="732"/>
      <c r="O156" s="594"/>
      <c r="P156" s="732"/>
      <c r="Q156" s="594" t="s">
        <v>3</v>
      </c>
      <c r="R156" s="732"/>
      <c r="S156" s="594" t="s">
        <v>3</v>
      </c>
      <c r="T156" s="739"/>
      <c r="U156" s="734"/>
    </row>
    <row r="157" spans="1:21" ht="12.75">
      <c r="A157" s="741"/>
      <c r="B157" s="827" t="s">
        <v>27</v>
      </c>
      <c r="C157" s="827"/>
      <c r="D157" s="827"/>
      <c r="E157" s="827"/>
      <c r="F157" s="827"/>
      <c r="G157" s="742"/>
      <c r="H157" s="737"/>
      <c r="I157" s="742"/>
      <c r="J157" s="744"/>
      <c r="K157" s="737"/>
      <c r="L157" s="736"/>
      <c r="M157" s="604"/>
      <c r="N157" s="736"/>
      <c r="O157" s="604"/>
      <c r="P157" s="736"/>
      <c r="Q157" s="604" t="s">
        <v>3</v>
      </c>
      <c r="R157" s="736"/>
      <c r="S157" s="604" t="s">
        <v>3</v>
      </c>
      <c r="T157" s="737"/>
      <c r="U157" s="738"/>
    </row>
    <row r="158" spans="1:21" ht="12.75">
      <c r="A158" s="715"/>
      <c r="B158" s="745"/>
      <c r="C158" s="745"/>
      <c r="D158" s="745"/>
      <c r="E158" s="745"/>
      <c r="F158" s="745"/>
      <c r="G158" s="716"/>
      <c r="H158" s="739"/>
      <c r="I158" s="716"/>
      <c r="J158" s="740"/>
      <c r="K158" s="739"/>
      <c r="L158" s="732"/>
      <c r="M158" s="594"/>
      <c r="N158" s="732"/>
      <c r="O158" s="594"/>
      <c r="P158" s="732"/>
      <c r="Q158" s="594" t="s">
        <v>3</v>
      </c>
      <c r="R158" s="732"/>
      <c r="S158" s="594" t="s">
        <v>3</v>
      </c>
      <c r="T158" s="739"/>
      <c r="U158" s="734"/>
    </row>
    <row r="159" spans="1:21" ht="13.5" thickBot="1">
      <c r="A159" s="746"/>
      <c r="B159" s="858" t="s">
        <v>3</v>
      </c>
      <c r="C159" s="858"/>
      <c r="D159" s="858"/>
      <c r="E159" s="858"/>
      <c r="F159" s="858"/>
      <c r="G159" s="705"/>
      <c r="H159" s="747"/>
      <c r="I159" s="705"/>
      <c r="J159" s="748"/>
      <c r="K159" s="747"/>
      <c r="L159" s="749"/>
      <c r="M159" s="616"/>
      <c r="N159" s="749"/>
      <c r="O159" s="616"/>
      <c r="P159" s="749"/>
      <c r="Q159" s="616" t="s">
        <v>3</v>
      </c>
      <c r="R159" s="749"/>
      <c r="S159" s="616" t="s">
        <v>3</v>
      </c>
      <c r="T159" s="747"/>
      <c r="U159" s="750"/>
    </row>
    <row r="160" spans="1:21" ht="12.75">
      <c r="A160" s="716"/>
      <c r="B160" s="745"/>
      <c r="C160" s="745"/>
      <c r="D160" s="745"/>
      <c r="E160" s="745"/>
      <c r="F160" s="745"/>
      <c r="G160" s="716"/>
      <c r="H160" s="716"/>
      <c r="I160" s="716"/>
      <c r="J160" s="716"/>
      <c r="K160" s="716"/>
      <c r="L160" s="751"/>
      <c r="M160" s="752"/>
      <c r="N160" s="751"/>
      <c r="O160" s="752"/>
      <c r="P160" s="751"/>
      <c r="Q160" s="752"/>
      <c r="R160" s="751"/>
      <c r="S160" s="752"/>
      <c r="T160" s="716"/>
      <c r="U160" s="753"/>
    </row>
    <row r="163" spans="1:21" ht="18" customHeight="1" thickBot="1">
      <c r="A163" s="699" t="s">
        <v>951</v>
      </c>
      <c r="B163" s="626"/>
      <c r="C163" s="626"/>
      <c r="D163" s="700">
        <v>234</v>
      </c>
      <c r="E163" s="701" t="s">
        <v>970</v>
      </c>
      <c r="F163" s="700">
        <v>237</v>
      </c>
      <c r="G163" s="702"/>
      <c r="H163" s="703" t="s">
        <v>953</v>
      </c>
      <c r="I163" s="626"/>
      <c r="J163" s="626"/>
      <c r="K163" s="856" t="s">
        <v>67</v>
      </c>
      <c r="L163" s="856"/>
      <c r="M163" s="856"/>
      <c r="N163" s="704"/>
      <c r="O163" s="705">
        <v>0</v>
      </c>
      <c r="P163" s="706"/>
      <c r="Q163" s="707" t="s">
        <v>962</v>
      </c>
      <c r="U163" s="708" t="s">
        <v>3</v>
      </c>
    </row>
    <row r="164" spans="1:21" ht="19.5" thickBot="1">
      <c r="A164" s="709"/>
      <c r="U164" s="708" t="s">
        <v>3</v>
      </c>
    </row>
    <row r="165" spans="1:21" ht="12.75">
      <c r="A165" s="710"/>
      <c r="B165" s="711"/>
      <c r="C165" s="711"/>
      <c r="D165" s="711"/>
      <c r="E165" s="711"/>
      <c r="F165" s="711"/>
      <c r="G165" s="711"/>
      <c r="H165" s="712"/>
      <c r="I165" s="711"/>
      <c r="J165" s="713"/>
      <c r="K165" s="712"/>
      <c r="L165" s="847">
        <v>234</v>
      </c>
      <c r="M165" s="848"/>
      <c r="N165" s="847">
        <v>235</v>
      </c>
      <c r="O165" s="848"/>
      <c r="P165" s="847"/>
      <c r="Q165" s="848"/>
      <c r="R165" s="847"/>
      <c r="S165" s="848"/>
      <c r="T165" s="711"/>
      <c r="U165" s="714"/>
    </row>
    <row r="166" spans="1:21" ht="12.75">
      <c r="A166" s="715"/>
      <c r="B166" s="849" t="s">
        <v>784</v>
      </c>
      <c r="C166" s="849"/>
      <c r="D166" s="849"/>
      <c r="E166" s="849"/>
      <c r="F166" s="849"/>
      <c r="G166" s="716"/>
      <c r="H166" s="717" t="s">
        <v>842</v>
      </c>
      <c r="I166" s="718"/>
      <c r="J166" s="719" t="s">
        <v>22</v>
      </c>
      <c r="K166" s="720" t="s">
        <v>955</v>
      </c>
      <c r="L166" s="850" t="s">
        <v>105</v>
      </c>
      <c r="M166" s="851"/>
      <c r="N166" s="852" t="s">
        <v>106</v>
      </c>
      <c r="O166" s="851"/>
      <c r="P166" s="852"/>
      <c r="Q166" s="851"/>
      <c r="R166" s="852"/>
      <c r="S166" s="851"/>
      <c r="T166" s="718" t="s">
        <v>91</v>
      </c>
      <c r="U166" s="721"/>
    </row>
    <row r="167" spans="1:21" ht="13.5" thickBot="1">
      <c r="A167" s="722"/>
      <c r="B167" s="723"/>
      <c r="C167" s="723"/>
      <c r="D167" s="723"/>
      <c r="E167" s="723"/>
      <c r="F167" s="723"/>
      <c r="G167" s="723"/>
      <c r="H167" s="724"/>
      <c r="I167" s="723"/>
      <c r="J167" s="725"/>
      <c r="K167" s="726"/>
      <c r="L167" s="727" t="s">
        <v>956</v>
      </c>
      <c r="M167" s="728" t="s">
        <v>966</v>
      </c>
      <c r="N167" s="727" t="s">
        <v>956</v>
      </c>
      <c r="O167" s="729" t="s">
        <v>957</v>
      </c>
      <c r="P167" s="727"/>
      <c r="Q167" s="729"/>
      <c r="R167" s="727"/>
      <c r="S167" s="729"/>
      <c r="T167" s="723"/>
      <c r="U167" s="730"/>
    </row>
    <row r="168" spans="1:21" ht="15" thickTop="1">
      <c r="A168" s="645"/>
      <c r="B168" s="853"/>
      <c r="C168" s="853"/>
      <c r="D168" s="853"/>
      <c r="E168" s="853"/>
      <c r="F168" s="853"/>
      <c r="G168" s="590"/>
      <c r="H168" s="588"/>
      <c r="I168" s="590">
        <v>0</v>
      </c>
      <c r="J168" s="731"/>
      <c r="K168" s="594" t="s">
        <v>3</v>
      </c>
      <c r="L168" s="732"/>
      <c r="M168" s="594" t="s">
        <v>3</v>
      </c>
      <c r="N168" s="732"/>
      <c r="O168" s="594" t="s">
        <v>3</v>
      </c>
      <c r="P168" s="732"/>
      <c r="Q168" s="594"/>
      <c r="R168" s="732"/>
      <c r="S168" s="594"/>
      <c r="T168" s="733"/>
      <c r="U168" s="734" t="s">
        <v>3</v>
      </c>
    </row>
    <row r="169" spans="1:21" ht="14.25" customHeight="1">
      <c r="A169" s="649"/>
      <c r="B169" s="854" t="s">
        <v>958</v>
      </c>
      <c r="C169" s="854"/>
      <c r="D169" s="854"/>
      <c r="E169" s="854"/>
      <c r="F169" s="854"/>
      <c r="G169" s="585"/>
      <c r="H169" s="584"/>
      <c r="I169" s="585">
        <v>0</v>
      </c>
      <c r="J169" s="735" t="s">
        <v>846</v>
      </c>
      <c r="K169" s="604" t="s">
        <v>3</v>
      </c>
      <c r="L169" s="736"/>
      <c r="M169" s="604" t="s">
        <v>3</v>
      </c>
      <c r="N169" s="736"/>
      <c r="O169" s="604" t="s">
        <v>3</v>
      </c>
      <c r="P169" s="736"/>
      <c r="Q169" s="604"/>
      <c r="R169" s="736"/>
      <c r="S169" s="604"/>
      <c r="T169" s="737"/>
      <c r="U169" s="738" t="s">
        <v>3</v>
      </c>
    </row>
    <row r="170" spans="1:21" ht="14.25">
      <c r="A170" s="645"/>
      <c r="B170" s="855"/>
      <c r="C170" s="855"/>
      <c r="D170" s="855"/>
      <c r="E170" s="855"/>
      <c r="F170" s="855"/>
      <c r="G170" s="590"/>
      <c r="H170" s="588"/>
      <c r="I170" s="590">
        <v>0</v>
      </c>
      <c r="J170" s="731"/>
      <c r="K170" s="594" t="s">
        <v>3</v>
      </c>
      <c r="L170" s="732"/>
      <c r="M170" s="594" t="s">
        <v>3</v>
      </c>
      <c r="N170" s="732"/>
      <c r="O170" s="594" t="s">
        <v>3</v>
      </c>
      <c r="P170" s="732"/>
      <c r="Q170" s="594"/>
      <c r="R170" s="732"/>
      <c r="S170" s="594"/>
      <c r="T170" s="739"/>
      <c r="U170" s="734" t="s">
        <v>3</v>
      </c>
    </row>
    <row r="171" spans="1:21" ht="14.25">
      <c r="A171" s="649"/>
      <c r="B171" s="854" t="s">
        <v>894</v>
      </c>
      <c r="C171" s="854"/>
      <c r="D171" s="854"/>
      <c r="E171" s="854"/>
      <c r="F171" s="854"/>
      <c r="G171" s="585"/>
      <c r="H171" s="584"/>
      <c r="I171" s="585">
        <v>0</v>
      </c>
      <c r="J171" s="735" t="s">
        <v>846</v>
      </c>
      <c r="K171" s="604" t="s">
        <v>3</v>
      </c>
      <c r="L171" s="736"/>
      <c r="M171" s="604" t="s">
        <v>3</v>
      </c>
      <c r="N171" s="736"/>
      <c r="O171" s="604" t="s">
        <v>3</v>
      </c>
      <c r="P171" s="736"/>
      <c r="Q171" s="604"/>
      <c r="R171" s="736"/>
      <c r="S171" s="604"/>
      <c r="T171" s="737"/>
      <c r="U171" s="738" t="s">
        <v>3</v>
      </c>
    </row>
    <row r="172" spans="1:21" ht="12.75">
      <c r="A172" s="715"/>
      <c r="B172" s="855"/>
      <c r="C172" s="855"/>
      <c r="D172" s="855"/>
      <c r="E172" s="855"/>
      <c r="F172" s="855"/>
      <c r="G172" s="716"/>
      <c r="H172" s="739"/>
      <c r="I172" s="716"/>
      <c r="J172" s="754"/>
      <c r="K172" s="594" t="s">
        <v>3</v>
      </c>
      <c r="L172" s="732"/>
      <c r="M172" s="594" t="s">
        <v>3</v>
      </c>
      <c r="N172" s="732"/>
      <c r="O172" s="594" t="s">
        <v>3</v>
      </c>
      <c r="P172" s="732"/>
      <c r="Q172" s="594"/>
      <c r="R172" s="732"/>
      <c r="S172" s="594"/>
      <c r="T172" s="739"/>
      <c r="U172" s="734" t="s">
        <v>3</v>
      </c>
    </row>
    <row r="173" spans="1:21" ht="14.25" customHeight="1">
      <c r="A173" s="741"/>
      <c r="B173" s="854" t="s">
        <v>974</v>
      </c>
      <c r="C173" s="854"/>
      <c r="D173" s="854"/>
      <c r="E173" s="854"/>
      <c r="F173" s="854"/>
      <c r="G173" s="742"/>
      <c r="H173" s="737"/>
      <c r="I173" s="742"/>
      <c r="J173" s="743" t="s">
        <v>170</v>
      </c>
      <c r="K173" s="604" t="s">
        <v>3</v>
      </c>
      <c r="L173" s="736">
        <v>1</v>
      </c>
      <c r="M173" s="658" t="s">
        <v>3</v>
      </c>
      <c r="N173" s="736">
        <v>1</v>
      </c>
      <c r="O173" s="658" t="s">
        <v>3</v>
      </c>
      <c r="P173" s="736"/>
      <c r="Q173" s="658"/>
      <c r="R173" s="736"/>
      <c r="S173" s="658"/>
      <c r="T173" s="737"/>
      <c r="U173" s="738" t="s">
        <v>3</v>
      </c>
    </row>
    <row r="174" spans="1:21" ht="12.75">
      <c r="A174" s="715"/>
      <c r="B174" s="855"/>
      <c r="C174" s="855"/>
      <c r="D174" s="855"/>
      <c r="E174" s="855"/>
      <c r="F174" s="855"/>
      <c r="G174" s="716"/>
      <c r="H174" s="739"/>
      <c r="I174" s="716"/>
      <c r="J174" s="754"/>
      <c r="K174" s="594" t="s">
        <v>3</v>
      </c>
      <c r="L174" s="732"/>
      <c r="M174" s="594" t="s">
        <v>3</v>
      </c>
      <c r="N174" s="732"/>
      <c r="O174" s="594" t="s">
        <v>3</v>
      </c>
      <c r="P174" s="732"/>
      <c r="Q174" s="594"/>
      <c r="R174" s="732"/>
      <c r="S174" s="594"/>
      <c r="T174" s="739"/>
      <c r="U174" s="734" t="s">
        <v>3</v>
      </c>
    </row>
    <row r="175" spans="1:21" ht="14.25" customHeight="1">
      <c r="A175" s="741"/>
      <c r="B175" s="854"/>
      <c r="C175" s="854"/>
      <c r="D175" s="854"/>
      <c r="E175" s="854"/>
      <c r="F175" s="854"/>
      <c r="G175" s="742"/>
      <c r="H175" s="737"/>
      <c r="I175" s="742"/>
      <c r="J175" s="743"/>
      <c r="K175" s="604" t="s">
        <v>3</v>
      </c>
      <c r="L175" s="736" t="s">
        <v>3</v>
      </c>
      <c r="M175" s="604" t="s">
        <v>3</v>
      </c>
      <c r="N175" s="736" t="s">
        <v>3</v>
      </c>
      <c r="O175" s="604" t="s">
        <v>3</v>
      </c>
      <c r="P175" s="736"/>
      <c r="Q175" s="604"/>
      <c r="R175" s="736"/>
      <c r="S175" s="604"/>
      <c r="T175" s="737"/>
      <c r="U175" s="738" t="s">
        <v>3</v>
      </c>
    </row>
    <row r="176" spans="1:21" ht="12.75">
      <c r="A176" s="715"/>
      <c r="B176" s="857"/>
      <c r="C176" s="857"/>
      <c r="D176" s="857"/>
      <c r="E176" s="857"/>
      <c r="F176" s="857"/>
      <c r="G176" s="716"/>
      <c r="H176" s="739"/>
      <c r="I176" s="716"/>
      <c r="J176" s="740"/>
      <c r="K176" s="739"/>
      <c r="L176" s="732"/>
      <c r="M176" s="594" t="s">
        <v>3</v>
      </c>
      <c r="N176" s="732"/>
      <c r="O176" s="594" t="s">
        <v>3</v>
      </c>
      <c r="P176" s="732"/>
      <c r="Q176" s="594"/>
      <c r="R176" s="732"/>
      <c r="S176" s="594"/>
      <c r="T176" s="739"/>
      <c r="U176" s="734"/>
    </row>
    <row r="177" spans="1:21" ht="12.75">
      <c r="A177" s="741"/>
      <c r="B177" s="827" t="s">
        <v>27</v>
      </c>
      <c r="C177" s="827"/>
      <c r="D177" s="827"/>
      <c r="E177" s="827"/>
      <c r="F177" s="827"/>
      <c r="G177" s="742"/>
      <c r="H177" s="737"/>
      <c r="I177" s="742"/>
      <c r="J177" s="744"/>
      <c r="K177" s="737"/>
      <c r="L177" s="736"/>
      <c r="M177" s="604" t="s">
        <v>3</v>
      </c>
      <c r="N177" s="736"/>
      <c r="O177" s="604" t="s">
        <v>3</v>
      </c>
      <c r="P177" s="736"/>
      <c r="Q177" s="604"/>
      <c r="R177" s="736"/>
      <c r="S177" s="604"/>
      <c r="T177" s="737"/>
      <c r="U177" s="738"/>
    </row>
    <row r="178" spans="1:21" ht="12.75">
      <c r="A178" s="715"/>
      <c r="B178" s="745"/>
      <c r="C178" s="745"/>
      <c r="D178" s="745"/>
      <c r="E178" s="745"/>
      <c r="F178" s="745"/>
      <c r="G178" s="716"/>
      <c r="H178" s="739"/>
      <c r="I178" s="716"/>
      <c r="J178" s="740"/>
      <c r="K178" s="739"/>
      <c r="L178" s="732"/>
      <c r="M178" s="594" t="s">
        <v>3</v>
      </c>
      <c r="N178" s="732"/>
      <c r="O178" s="594" t="s">
        <v>3</v>
      </c>
      <c r="P178" s="732"/>
      <c r="Q178" s="594"/>
      <c r="R178" s="732"/>
      <c r="S178" s="594"/>
      <c r="T178" s="739"/>
      <c r="U178" s="734"/>
    </row>
    <row r="179" spans="1:21" ht="13.5" thickBot="1">
      <c r="A179" s="746"/>
      <c r="B179" s="858" t="s">
        <v>3</v>
      </c>
      <c r="C179" s="858"/>
      <c r="D179" s="858"/>
      <c r="E179" s="858"/>
      <c r="F179" s="858"/>
      <c r="G179" s="705"/>
      <c r="H179" s="747"/>
      <c r="I179" s="705"/>
      <c r="J179" s="748"/>
      <c r="K179" s="747"/>
      <c r="L179" s="749"/>
      <c r="M179" s="616" t="s">
        <v>3</v>
      </c>
      <c r="N179" s="749"/>
      <c r="O179" s="616" t="s">
        <v>3</v>
      </c>
      <c r="P179" s="749"/>
      <c r="Q179" s="616"/>
      <c r="R179" s="749"/>
      <c r="S179" s="616"/>
      <c r="T179" s="747"/>
      <c r="U179" s="750"/>
    </row>
    <row r="180" spans="1:21" ht="12.75">
      <c r="A180" s="716"/>
      <c r="B180" s="745"/>
      <c r="C180" s="745"/>
      <c r="D180" s="745"/>
      <c r="E180" s="745"/>
      <c r="F180" s="745"/>
      <c r="G180" s="716"/>
      <c r="H180" s="716"/>
      <c r="I180" s="716"/>
      <c r="J180" s="716"/>
      <c r="K180" s="716"/>
      <c r="L180" s="751"/>
      <c r="M180" s="752"/>
      <c r="N180" s="751"/>
      <c r="O180" s="752"/>
      <c r="P180" s="751"/>
      <c r="Q180" s="752"/>
      <c r="R180" s="751"/>
      <c r="S180" s="752"/>
      <c r="T180" s="716"/>
      <c r="U180" s="753"/>
    </row>
    <row r="183" spans="1:21" ht="18" customHeight="1" thickBot="1">
      <c r="A183" s="699" t="s">
        <v>951</v>
      </c>
      <c r="B183" s="626"/>
      <c r="C183" s="626"/>
      <c r="D183" s="700">
        <v>241</v>
      </c>
      <c r="E183" s="701" t="s">
        <v>975</v>
      </c>
      <c r="F183" s="700">
        <v>244</v>
      </c>
      <c r="G183" s="702"/>
      <c r="H183" s="703" t="s">
        <v>953</v>
      </c>
      <c r="I183" s="626"/>
      <c r="J183" s="626"/>
      <c r="K183" s="856" t="s">
        <v>825</v>
      </c>
      <c r="L183" s="856"/>
      <c r="M183" s="856"/>
      <c r="N183" s="704"/>
      <c r="O183" s="705">
        <v>0</v>
      </c>
      <c r="P183" s="706"/>
      <c r="Q183" s="707" t="s">
        <v>962</v>
      </c>
      <c r="U183" s="708" t="s">
        <v>3</v>
      </c>
    </row>
    <row r="184" spans="1:21" ht="19.5" thickBot="1">
      <c r="A184" s="709"/>
      <c r="U184" s="708" t="s">
        <v>3</v>
      </c>
    </row>
    <row r="185" spans="1:21" ht="12.75">
      <c r="A185" s="710"/>
      <c r="B185" s="711"/>
      <c r="C185" s="711"/>
      <c r="D185" s="711"/>
      <c r="E185" s="711"/>
      <c r="F185" s="711"/>
      <c r="G185" s="711"/>
      <c r="H185" s="712"/>
      <c r="I185" s="711"/>
      <c r="J185" s="713"/>
      <c r="K185" s="712"/>
      <c r="L185" s="847">
        <v>241</v>
      </c>
      <c r="M185" s="848"/>
      <c r="N185" s="847"/>
      <c r="O185" s="848"/>
      <c r="P185" s="847"/>
      <c r="Q185" s="848"/>
      <c r="R185" s="847"/>
      <c r="S185" s="848"/>
      <c r="T185" s="711"/>
      <c r="U185" s="714"/>
    </row>
    <row r="186" spans="1:21" ht="12.75">
      <c r="A186" s="715"/>
      <c r="B186" s="849" t="s">
        <v>784</v>
      </c>
      <c r="C186" s="849"/>
      <c r="D186" s="849"/>
      <c r="E186" s="849"/>
      <c r="F186" s="849"/>
      <c r="G186" s="716"/>
      <c r="H186" s="717" t="s">
        <v>842</v>
      </c>
      <c r="I186" s="718"/>
      <c r="J186" s="719" t="s">
        <v>22</v>
      </c>
      <c r="K186" s="720" t="s">
        <v>955</v>
      </c>
      <c r="L186" s="850" t="s">
        <v>823</v>
      </c>
      <c r="M186" s="851"/>
      <c r="N186" s="852"/>
      <c r="O186" s="851"/>
      <c r="P186" s="852"/>
      <c r="Q186" s="851"/>
      <c r="R186" s="852"/>
      <c r="S186" s="851"/>
      <c r="T186" s="718" t="s">
        <v>91</v>
      </c>
      <c r="U186" s="721"/>
    </row>
    <row r="187" spans="1:21" ht="13.5" thickBot="1">
      <c r="A187" s="722"/>
      <c r="B187" s="723"/>
      <c r="C187" s="723"/>
      <c r="D187" s="723"/>
      <c r="E187" s="723"/>
      <c r="F187" s="723"/>
      <c r="G187" s="723"/>
      <c r="H187" s="724"/>
      <c r="I187" s="723"/>
      <c r="J187" s="725"/>
      <c r="K187" s="726"/>
      <c r="L187" s="727" t="s">
        <v>956</v>
      </c>
      <c r="M187" s="728" t="s">
        <v>966</v>
      </c>
      <c r="N187" s="727"/>
      <c r="O187" s="729"/>
      <c r="P187" s="727"/>
      <c r="Q187" s="729"/>
      <c r="R187" s="727"/>
      <c r="S187" s="729"/>
      <c r="T187" s="723"/>
      <c r="U187" s="730"/>
    </row>
    <row r="188" spans="1:21" ht="15" thickTop="1">
      <c r="A188" s="645"/>
      <c r="B188" s="853"/>
      <c r="C188" s="853"/>
      <c r="D188" s="853"/>
      <c r="E188" s="853"/>
      <c r="F188" s="853"/>
      <c r="G188" s="590"/>
      <c r="H188" s="588"/>
      <c r="I188" s="590">
        <v>0</v>
      </c>
      <c r="J188" s="731"/>
      <c r="K188" s="594" t="s">
        <v>3</v>
      </c>
      <c r="L188" s="732"/>
      <c r="M188" s="594" t="s">
        <v>3</v>
      </c>
      <c r="N188" s="732"/>
      <c r="O188" s="594"/>
      <c r="P188" s="732"/>
      <c r="Q188" s="594"/>
      <c r="R188" s="732"/>
      <c r="S188" s="594"/>
      <c r="T188" s="733"/>
      <c r="U188" s="734" t="s">
        <v>3</v>
      </c>
    </row>
    <row r="189" spans="1:21" ht="14.25" customHeight="1">
      <c r="A189" s="649"/>
      <c r="B189" s="854" t="s">
        <v>958</v>
      </c>
      <c r="C189" s="854"/>
      <c r="D189" s="854"/>
      <c r="E189" s="854"/>
      <c r="F189" s="854"/>
      <c r="G189" s="585"/>
      <c r="H189" s="584"/>
      <c r="I189" s="585">
        <v>0</v>
      </c>
      <c r="J189" s="735" t="s">
        <v>846</v>
      </c>
      <c r="K189" s="604" t="s">
        <v>3</v>
      </c>
      <c r="L189" s="736"/>
      <c r="M189" s="604" t="s">
        <v>3</v>
      </c>
      <c r="N189" s="736"/>
      <c r="O189" s="604"/>
      <c r="P189" s="736"/>
      <c r="Q189" s="604"/>
      <c r="R189" s="736"/>
      <c r="S189" s="604"/>
      <c r="T189" s="737"/>
      <c r="U189" s="738" t="s">
        <v>3</v>
      </c>
    </row>
    <row r="190" spans="1:21" ht="14.25">
      <c r="A190" s="645"/>
      <c r="B190" s="855"/>
      <c r="C190" s="855"/>
      <c r="D190" s="855"/>
      <c r="E190" s="855"/>
      <c r="F190" s="855"/>
      <c r="G190" s="590"/>
      <c r="H190" s="588"/>
      <c r="I190" s="590">
        <v>0</v>
      </c>
      <c r="J190" s="731"/>
      <c r="K190" s="594" t="s">
        <v>3</v>
      </c>
      <c r="L190" s="732"/>
      <c r="M190" s="594" t="s">
        <v>3</v>
      </c>
      <c r="N190" s="732"/>
      <c r="O190" s="594"/>
      <c r="P190" s="732"/>
      <c r="Q190" s="594"/>
      <c r="R190" s="732"/>
      <c r="S190" s="594"/>
      <c r="T190" s="739"/>
      <c r="U190" s="734" t="s">
        <v>3</v>
      </c>
    </row>
    <row r="191" spans="1:21" ht="14.25">
      <c r="A191" s="649"/>
      <c r="B191" s="854" t="s">
        <v>894</v>
      </c>
      <c r="C191" s="854"/>
      <c r="D191" s="854"/>
      <c r="E191" s="854"/>
      <c r="F191" s="854"/>
      <c r="G191" s="585"/>
      <c r="H191" s="584"/>
      <c r="I191" s="585">
        <v>0</v>
      </c>
      <c r="J191" s="735" t="s">
        <v>846</v>
      </c>
      <c r="K191" s="604" t="s">
        <v>3</v>
      </c>
      <c r="L191" s="736"/>
      <c r="M191" s="604" t="s">
        <v>3</v>
      </c>
      <c r="N191" s="736"/>
      <c r="O191" s="604"/>
      <c r="P191" s="736"/>
      <c r="Q191" s="604"/>
      <c r="R191" s="736"/>
      <c r="S191" s="604"/>
      <c r="T191" s="737"/>
      <c r="U191" s="738" t="s">
        <v>3</v>
      </c>
    </row>
    <row r="192" spans="1:21" ht="12.75">
      <c r="A192" s="715"/>
      <c r="B192" s="855"/>
      <c r="C192" s="855"/>
      <c r="D192" s="855"/>
      <c r="E192" s="855"/>
      <c r="F192" s="855"/>
      <c r="G192" s="716"/>
      <c r="H192" s="739"/>
      <c r="I192" s="716"/>
      <c r="J192" s="754"/>
      <c r="K192" s="594" t="s">
        <v>3</v>
      </c>
      <c r="L192" s="732"/>
      <c r="M192" s="594" t="s">
        <v>3</v>
      </c>
      <c r="N192" s="732"/>
      <c r="O192" s="594"/>
      <c r="P192" s="732"/>
      <c r="Q192" s="594"/>
      <c r="R192" s="732"/>
      <c r="S192" s="594"/>
      <c r="T192" s="739"/>
      <c r="U192" s="734" t="s">
        <v>3</v>
      </c>
    </row>
    <row r="193" spans="1:21" ht="14.25" customHeight="1">
      <c r="A193" s="741"/>
      <c r="B193" s="854" t="s">
        <v>973</v>
      </c>
      <c r="C193" s="854"/>
      <c r="D193" s="854"/>
      <c r="E193" s="854"/>
      <c r="F193" s="854"/>
      <c r="G193" s="742"/>
      <c r="H193" s="737"/>
      <c r="I193" s="742"/>
      <c r="J193" s="743" t="s">
        <v>170</v>
      </c>
      <c r="K193" s="604" t="s">
        <v>3</v>
      </c>
      <c r="L193" s="736">
        <v>1</v>
      </c>
      <c r="M193" s="658" t="s">
        <v>3</v>
      </c>
      <c r="N193" s="736"/>
      <c r="O193" s="658"/>
      <c r="P193" s="736"/>
      <c r="Q193" s="658"/>
      <c r="R193" s="736"/>
      <c r="S193" s="658"/>
      <c r="T193" s="737"/>
      <c r="U193" s="738" t="s">
        <v>3</v>
      </c>
    </row>
    <row r="194" spans="1:21" ht="12.75">
      <c r="A194" s="715"/>
      <c r="B194" s="855"/>
      <c r="C194" s="855"/>
      <c r="D194" s="855"/>
      <c r="E194" s="855"/>
      <c r="F194" s="855"/>
      <c r="G194" s="716"/>
      <c r="H194" s="739"/>
      <c r="I194" s="716"/>
      <c r="J194" s="754"/>
      <c r="K194" s="594" t="s">
        <v>3</v>
      </c>
      <c r="L194" s="732"/>
      <c r="M194" s="594" t="s">
        <v>3</v>
      </c>
      <c r="N194" s="732"/>
      <c r="O194" s="594"/>
      <c r="P194" s="732"/>
      <c r="Q194" s="594"/>
      <c r="R194" s="732"/>
      <c r="S194" s="594"/>
      <c r="T194" s="739"/>
      <c r="U194" s="734" t="s">
        <v>3</v>
      </c>
    </row>
    <row r="195" spans="1:21" ht="12.75">
      <c r="A195" s="741"/>
      <c r="B195" s="854"/>
      <c r="C195" s="854"/>
      <c r="D195" s="854"/>
      <c r="E195" s="854"/>
      <c r="F195" s="854"/>
      <c r="G195" s="742"/>
      <c r="H195" s="737"/>
      <c r="I195" s="742"/>
      <c r="J195" s="743"/>
      <c r="K195" s="604" t="s">
        <v>3</v>
      </c>
      <c r="L195" s="736" t="s">
        <v>3</v>
      </c>
      <c r="M195" s="604" t="s">
        <v>3</v>
      </c>
      <c r="N195" s="736"/>
      <c r="O195" s="604"/>
      <c r="P195" s="736"/>
      <c r="Q195" s="604"/>
      <c r="R195" s="736"/>
      <c r="S195" s="604"/>
      <c r="T195" s="737"/>
      <c r="U195" s="738" t="s">
        <v>3</v>
      </c>
    </row>
    <row r="196" spans="1:21" ht="12.75">
      <c r="A196" s="715"/>
      <c r="B196" s="857"/>
      <c r="C196" s="857"/>
      <c r="D196" s="857"/>
      <c r="E196" s="857"/>
      <c r="F196" s="857"/>
      <c r="G196" s="716"/>
      <c r="H196" s="739"/>
      <c r="I196" s="716"/>
      <c r="J196" s="740"/>
      <c r="K196" s="739"/>
      <c r="L196" s="732"/>
      <c r="M196" s="594" t="s">
        <v>3</v>
      </c>
      <c r="N196" s="732"/>
      <c r="O196" s="594"/>
      <c r="P196" s="732"/>
      <c r="Q196" s="594"/>
      <c r="R196" s="732"/>
      <c r="S196" s="594"/>
      <c r="T196" s="739"/>
      <c r="U196" s="734"/>
    </row>
    <row r="197" spans="1:21" ht="12.75">
      <c r="A197" s="741"/>
      <c r="B197" s="827" t="s">
        <v>27</v>
      </c>
      <c r="C197" s="827"/>
      <c r="D197" s="827"/>
      <c r="E197" s="827"/>
      <c r="F197" s="827"/>
      <c r="G197" s="742"/>
      <c r="H197" s="737"/>
      <c r="I197" s="742"/>
      <c r="J197" s="744"/>
      <c r="K197" s="737"/>
      <c r="L197" s="736"/>
      <c r="M197" s="604" t="s">
        <v>3</v>
      </c>
      <c r="N197" s="736"/>
      <c r="O197" s="604"/>
      <c r="P197" s="736"/>
      <c r="Q197" s="604"/>
      <c r="R197" s="736"/>
      <c r="S197" s="604"/>
      <c r="T197" s="737"/>
      <c r="U197" s="738"/>
    </row>
    <row r="198" spans="1:21" ht="12.75">
      <c r="A198" s="715"/>
      <c r="B198" s="745"/>
      <c r="C198" s="745"/>
      <c r="D198" s="745"/>
      <c r="E198" s="745"/>
      <c r="F198" s="745"/>
      <c r="G198" s="716"/>
      <c r="H198" s="739"/>
      <c r="I198" s="716"/>
      <c r="J198" s="740"/>
      <c r="K198" s="739"/>
      <c r="L198" s="732"/>
      <c r="M198" s="594" t="s">
        <v>3</v>
      </c>
      <c r="N198" s="732"/>
      <c r="O198" s="594"/>
      <c r="P198" s="732"/>
      <c r="Q198" s="594"/>
      <c r="R198" s="732"/>
      <c r="S198" s="594"/>
      <c r="T198" s="739"/>
      <c r="U198" s="734"/>
    </row>
    <row r="199" spans="1:21" ht="13.5" thickBot="1">
      <c r="A199" s="746"/>
      <c r="B199" s="858" t="s">
        <v>3</v>
      </c>
      <c r="C199" s="858"/>
      <c r="D199" s="858"/>
      <c r="E199" s="858"/>
      <c r="F199" s="858"/>
      <c r="G199" s="705"/>
      <c r="H199" s="747"/>
      <c r="I199" s="705"/>
      <c r="J199" s="748"/>
      <c r="K199" s="747"/>
      <c r="L199" s="749"/>
      <c r="M199" s="616" t="s">
        <v>3</v>
      </c>
      <c r="N199" s="749"/>
      <c r="O199" s="616"/>
      <c r="P199" s="749"/>
      <c r="Q199" s="616"/>
      <c r="R199" s="749"/>
      <c r="S199" s="616"/>
      <c r="T199" s="747"/>
      <c r="U199" s="750"/>
    </row>
    <row r="200" spans="1:21" ht="12.75">
      <c r="A200" s="716"/>
      <c r="B200" s="745"/>
      <c r="C200" s="745"/>
      <c r="D200" s="745"/>
      <c r="E200" s="745"/>
      <c r="F200" s="745"/>
      <c r="G200" s="716"/>
      <c r="H200" s="716"/>
      <c r="I200" s="716"/>
      <c r="J200" s="716"/>
      <c r="K200" s="716"/>
      <c r="L200" s="751"/>
      <c r="M200" s="752"/>
      <c r="N200" s="751"/>
      <c r="O200" s="752"/>
      <c r="P200" s="751"/>
      <c r="Q200" s="752"/>
      <c r="R200" s="751"/>
      <c r="S200" s="752"/>
      <c r="T200" s="716"/>
      <c r="U200" s="753"/>
    </row>
    <row r="203" spans="1:21" ht="18" customHeight="1" thickBot="1">
      <c r="A203" s="699" t="s">
        <v>951</v>
      </c>
      <c r="B203" s="626"/>
      <c r="C203" s="626"/>
      <c r="D203" s="700">
        <v>246</v>
      </c>
      <c r="E203" s="701" t="s">
        <v>972</v>
      </c>
      <c r="F203" s="700">
        <v>249</v>
      </c>
      <c r="G203" s="702"/>
      <c r="H203" s="703" t="s">
        <v>953</v>
      </c>
      <c r="I203" s="626"/>
      <c r="J203" s="626"/>
      <c r="K203" s="856" t="s">
        <v>15</v>
      </c>
      <c r="L203" s="856"/>
      <c r="M203" s="856"/>
      <c r="N203" s="704"/>
      <c r="O203" s="705">
        <v>0</v>
      </c>
      <c r="P203" s="706"/>
      <c r="Q203" s="707" t="s">
        <v>976</v>
      </c>
      <c r="U203" s="708" t="s">
        <v>3</v>
      </c>
    </row>
    <row r="204" spans="1:21" ht="19.5" thickBot="1">
      <c r="A204" s="709"/>
      <c r="U204" s="708" t="s">
        <v>3</v>
      </c>
    </row>
    <row r="205" spans="1:21" ht="12.75">
      <c r="A205" s="710"/>
      <c r="B205" s="711"/>
      <c r="C205" s="711"/>
      <c r="D205" s="711"/>
      <c r="E205" s="711"/>
      <c r="F205" s="711"/>
      <c r="G205" s="711"/>
      <c r="H205" s="712"/>
      <c r="I205" s="711"/>
      <c r="J205" s="713"/>
      <c r="K205" s="712"/>
      <c r="L205" s="847"/>
      <c r="M205" s="848"/>
      <c r="N205" s="847"/>
      <c r="O205" s="848"/>
      <c r="P205" s="847"/>
      <c r="Q205" s="848"/>
      <c r="R205" s="847">
        <v>249</v>
      </c>
      <c r="S205" s="848"/>
      <c r="T205" s="711"/>
      <c r="U205" s="714"/>
    </row>
    <row r="206" spans="1:21" ht="12.75">
      <c r="A206" s="715"/>
      <c r="B206" s="849" t="s">
        <v>784</v>
      </c>
      <c r="C206" s="849"/>
      <c r="D206" s="849"/>
      <c r="E206" s="849"/>
      <c r="F206" s="849"/>
      <c r="G206" s="716"/>
      <c r="H206" s="717" t="s">
        <v>842</v>
      </c>
      <c r="I206" s="718"/>
      <c r="J206" s="719" t="s">
        <v>22</v>
      </c>
      <c r="K206" s="720" t="s">
        <v>955</v>
      </c>
      <c r="L206" s="850"/>
      <c r="M206" s="851"/>
      <c r="N206" s="852"/>
      <c r="O206" s="851"/>
      <c r="P206" s="852"/>
      <c r="Q206" s="851"/>
      <c r="R206" s="852" t="s">
        <v>826</v>
      </c>
      <c r="S206" s="851"/>
      <c r="T206" s="718" t="s">
        <v>91</v>
      </c>
      <c r="U206" s="721"/>
    </row>
    <row r="207" spans="1:21" ht="13.5" thickBot="1">
      <c r="A207" s="722"/>
      <c r="B207" s="723"/>
      <c r="C207" s="723"/>
      <c r="D207" s="723"/>
      <c r="E207" s="723"/>
      <c r="F207" s="723"/>
      <c r="G207" s="723"/>
      <c r="H207" s="724"/>
      <c r="I207" s="723"/>
      <c r="J207" s="725"/>
      <c r="K207" s="726"/>
      <c r="L207" s="727"/>
      <c r="M207" s="728"/>
      <c r="N207" s="727"/>
      <c r="O207" s="729"/>
      <c r="P207" s="727"/>
      <c r="Q207" s="729"/>
      <c r="R207" s="727" t="s">
        <v>956</v>
      </c>
      <c r="S207" s="729" t="s">
        <v>957</v>
      </c>
      <c r="T207" s="723"/>
      <c r="U207" s="730"/>
    </row>
    <row r="208" spans="1:21" ht="15" thickTop="1">
      <c r="A208" s="645"/>
      <c r="B208" s="853"/>
      <c r="C208" s="853"/>
      <c r="D208" s="853"/>
      <c r="E208" s="853"/>
      <c r="F208" s="853"/>
      <c r="G208" s="590"/>
      <c r="H208" s="588"/>
      <c r="I208" s="590">
        <v>0</v>
      </c>
      <c r="J208" s="731"/>
      <c r="K208" s="594" t="s">
        <v>3</v>
      </c>
      <c r="L208" s="732"/>
      <c r="M208" s="594"/>
      <c r="N208" s="732"/>
      <c r="O208" s="594"/>
      <c r="P208" s="732"/>
      <c r="Q208" s="594"/>
      <c r="R208" s="732"/>
      <c r="S208" s="594" t="s">
        <v>3</v>
      </c>
      <c r="T208" s="733"/>
      <c r="U208" s="734" t="s">
        <v>3</v>
      </c>
    </row>
    <row r="209" spans="1:21" ht="14.25" customHeight="1">
      <c r="A209" s="649"/>
      <c r="B209" s="854" t="s">
        <v>958</v>
      </c>
      <c r="C209" s="854"/>
      <c r="D209" s="854"/>
      <c r="E209" s="854"/>
      <c r="F209" s="854"/>
      <c r="G209" s="585"/>
      <c r="H209" s="584"/>
      <c r="I209" s="585">
        <v>0</v>
      </c>
      <c r="J209" s="735" t="s">
        <v>846</v>
      </c>
      <c r="K209" s="604" t="s">
        <v>3</v>
      </c>
      <c r="L209" s="736"/>
      <c r="M209" s="604"/>
      <c r="N209" s="736"/>
      <c r="O209" s="604"/>
      <c r="P209" s="736"/>
      <c r="Q209" s="604"/>
      <c r="R209" s="736"/>
      <c r="S209" s="604" t="s">
        <v>3</v>
      </c>
      <c r="T209" s="737"/>
      <c r="U209" s="738" t="s">
        <v>3</v>
      </c>
    </row>
    <row r="210" spans="1:21" ht="14.25">
      <c r="A210" s="645"/>
      <c r="B210" s="855"/>
      <c r="C210" s="855"/>
      <c r="D210" s="855"/>
      <c r="E210" s="855"/>
      <c r="F210" s="855"/>
      <c r="G210" s="590"/>
      <c r="H210" s="588"/>
      <c r="I210" s="590">
        <v>0</v>
      </c>
      <c r="J210" s="731"/>
      <c r="K210" s="594" t="s">
        <v>3</v>
      </c>
      <c r="L210" s="732"/>
      <c r="M210" s="594"/>
      <c r="N210" s="732"/>
      <c r="O210" s="594"/>
      <c r="P210" s="732"/>
      <c r="Q210" s="594"/>
      <c r="R210" s="732"/>
      <c r="S210" s="594" t="s">
        <v>3</v>
      </c>
      <c r="T210" s="739"/>
      <c r="U210" s="734" t="s">
        <v>3</v>
      </c>
    </row>
    <row r="211" spans="1:21" ht="14.25">
      <c r="A211" s="649"/>
      <c r="B211" s="854" t="s">
        <v>894</v>
      </c>
      <c r="C211" s="854"/>
      <c r="D211" s="854"/>
      <c r="E211" s="854"/>
      <c r="F211" s="854"/>
      <c r="G211" s="585"/>
      <c r="H211" s="584"/>
      <c r="I211" s="585">
        <v>0</v>
      </c>
      <c r="J211" s="735" t="s">
        <v>846</v>
      </c>
      <c r="K211" s="604" t="s">
        <v>3</v>
      </c>
      <c r="L211" s="736"/>
      <c r="M211" s="604"/>
      <c r="N211" s="736"/>
      <c r="O211" s="604"/>
      <c r="P211" s="736"/>
      <c r="Q211" s="604"/>
      <c r="R211" s="736"/>
      <c r="S211" s="604" t="s">
        <v>3</v>
      </c>
      <c r="T211" s="737"/>
      <c r="U211" s="738" t="s">
        <v>3</v>
      </c>
    </row>
    <row r="212" spans="1:21" ht="12.75">
      <c r="A212" s="715"/>
      <c r="B212" s="855"/>
      <c r="C212" s="855"/>
      <c r="D212" s="855"/>
      <c r="E212" s="855"/>
      <c r="F212" s="855"/>
      <c r="G212" s="716"/>
      <c r="H212" s="739"/>
      <c r="I212" s="716"/>
      <c r="J212" s="754"/>
      <c r="K212" s="594" t="s">
        <v>3</v>
      </c>
      <c r="L212" s="732"/>
      <c r="M212" s="594"/>
      <c r="N212" s="732"/>
      <c r="O212" s="594"/>
      <c r="P212" s="732"/>
      <c r="Q212" s="594"/>
      <c r="R212" s="732"/>
      <c r="S212" s="594" t="s">
        <v>3</v>
      </c>
      <c r="T212" s="739"/>
      <c r="U212" s="734" t="s">
        <v>3</v>
      </c>
    </row>
    <row r="213" spans="1:21" ht="14.25" customHeight="1">
      <c r="A213" s="741"/>
      <c r="B213" s="854" t="s">
        <v>974</v>
      </c>
      <c r="C213" s="854"/>
      <c r="D213" s="854"/>
      <c r="E213" s="854"/>
      <c r="F213" s="854"/>
      <c r="G213" s="742"/>
      <c r="H213" s="737"/>
      <c r="I213" s="742"/>
      <c r="J213" s="743" t="s">
        <v>170</v>
      </c>
      <c r="K213" s="604" t="s">
        <v>3</v>
      </c>
      <c r="L213" s="736"/>
      <c r="M213" s="658"/>
      <c r="N213" s="736"/>
      <c r="O213" s="658"/>
      <c r="P213" s="736"/>
      <c r="Q213" s="658"/>
      <c r="R213" s="736">
        <v>1</v>
      </c>
      <c r="S213" s="658" t="s">
        <v>3</v>
      </c>
      <c r="T213" s="737"/>
      <c r="U213" s="738" t="s">
        <v>3</v>
      </c>
    </row>
    <row r="214" spans="1:21" ht="12.75">
      <c r="A214" s="715"/>
      <c r="B214" s="855"/>
      <c r="C214" s="855"/>
      <c r="D214" s="855"/>
      <c r="E214" s="855"/>
      <c r="F214" s="855"/>
      <c r="G214" s="716"/>
      <c r="H214" s="739"/>
      <c r="I214" s="716"/>
      <c r="J214" s="754"/>
      <c r="K214" s="594" t="s">
        <v>3</v>
      </c>
      <c r="L214" s="732"/>
      <c r="M214" s="594"/>
      <c r="N214" s="732"/>
      <c r="O214" s="594"/>
      <c r="P214" s="732"/>
      <c r="Q214" s="594"/>
      <c r="R214" s="732"/>
      <c r="S214" s="594" t="s">
        <v>3</v>
      </c>
      <c r="T214" s="739"/>
      <c r="U214" s="734" t="s">
        <v>3</v>
      </c>
    </row>
    <row r="215" spans="1:21" ht="14.25" customHeight="1">
      <c r="A215" s="741"/>
      <c r="B215" s="854"/>
      <c r="C215" s="854"/>
      <c r="D215" s="854"/>
      <c r="E215" s="854"/>
      <c r="F215" s="854"/>
      <c r="G215" s="742"/>
      <c r="H215" s="737"/>
      <c r="I215" s="742"/>
      <c r="J215" s="743"/>
      <c r="K215" s="604" t="s">
        <v>3</v>
      </c>
      <c r="L215" s="736"/>
      <c r="M215" s="604"/>
      <c r="N215" s="736"/>
      <c r="O215" s="604"/>
      <c r="P215" s="736"/>
      <c r="Q215" s="604"/>
      <c r="R215" s="736" t="s">
        <v>3</v>
      </c>
      <c r="S215" s="604" t="s">
        <v>3</v>
      </c>
      <c r="T215" s="737"/>
      <c r="U215" s="738" t="s">
        <v>3</v>
      </c>
    </row>
    <row r="216" spans="1:21" ht="12.75">
      <c r="A216" s="715"/>
      <c r="B216" s="857"/>
      <c r="C216" s="857"/>
      <c r="D216" s="857"/>
      <c r="E216" s="857"/>
      <c r="F216" s="857"/>
      <c r="G216" s="716"/>
      <c r="H216" s="739"/>
      <c r="I216" s="716"/>
      <c r="J216" s="740"/>
      <c r="K216" s="739"/>
      <c r="L216" s="732"/>
      <c r="M216" s="594"/>
      <c r="N216" s="732"/>
      <c r="O216" s="594"/>
      <c r="P216" s="732"/>
      <c r="Q216" s="594"/>
      <c r="R216" s="732"/>
      <c r="S216" s="594" t="s">
        <v>3</v>
      </c>
      <c r="T216" s="739"/>
      <c r="U216" s="734"/>
    </row>
    <row r="217" spans="1:21" ht="12.75">
      <c r="A217" s="741"/>
      <c r="B217" s="827" t="s">
        <v>27</v>
      </c>
      <c r="C217" s="827"/>
      <c r="D217" s="827"/>
      <c r="E217" s="827"/>
      <c r="F217" s="827"/>
      <c r="G217" s="742"/>
      <c r="H217" s="737"/>
      <c r="I217" s="742"/>
      <c r="J217" s="744"/>
      <c r="K217" s="737"/>
      <c r="L217" s="736"/>
      <c r="M217" s="604"/>
      <c r="N217" s="736"/>
      <c r="O217" s="604"/>
      <c r="P217" s="736"/>
      <c r="Q217" s="604"/>
      <c r="R217" s="736"/>
      <c r="S217" s="604" t="s">
        <v>3</v>
      </c>
      <c r="T217" s="737"/>
      <c r="U217" s="738"/>
    </row>
    <row r="218" spans="1:21" ht="12.75">
      <c r="A218" s="715"/>
      <c r="B218" s="745"/>
      <c r="C218" s="745"/>
      <c r="D218" s="745"/>
      <c r="E218" s="745"/>
      <c r="F218" s="745"/>
      <c r="G218" s="716"/>
      <c r="H218" s="739"/>
      <c r="I218" s="716"/>
      <c r="J218" s="740"/>
      <c r="K218" s="739"/>
      <c r="L218" s="732"/>
      <c r="M218" s="594"/>
      <c r="N218" s="732"/>
      <c r="O218" s="594"/>
      <c r="P218" s="732"/>
      <c r="Q218" s="594"/>
      <c r="R218" s="732"/>
      <c r="S218" s="594" t="s">
        <v>3</v>
      </c>
      <c r="T218" s="739"/>
      <c r="U218" s="734"/>
    </row>
    <row r="219" spans="1:21" ht="13.5" thickBot="1">
      <c r="A219" s="746"/>
      <c r="B219" s="858" t="s">
        <v>977</v>
      </c>
      <c r="C219" s="858"/>
      <c r="D219" s="858"/>
      <c r="E219" s="858"/>
      <c r="F219" s="858"/>
      <c r="G219" s="705"/>
      <c r="H219" s="747"/>
      <c r="I219" s="705"/>
      <c r="J219" s="748"/>
      <c r="K219" s="747"/>
      <c r="L219" s="749"/>
      <c r="M219" s="616"/>
      <c r="N219" s="749"/>
      <c r="O219" s="616"/>
      <c r="P219" s="749"/>
      <c r="Q219" s="616"/>
      <c r="R219" s="749"/>
      <c r="S219" s="616" t="s">
        <v>3</v>
      </c>
      <c r="T219" s="747"/>
      <c r="U219" s="750"/>
    </row>
    <row r="220" spans="1:21" ht="12.75">
      <c r="A220" s="716"/>
      <c r="B220" s="745"/>
      <c r="C220" s="745"/>
      <c r="D220" s="745"/>
      <c r="E220" s="745"/>
      <c r="F220" s="745"/>
      <c r="G220" s="716"/>
      <c r="H220" s="716"/>
      <c r="I220" s="716"/>
      <c r="J220" s="716"/>
      <c r="K220" s="716"/>
      <c r="L220" s="751"/>
      <c r="M220" s="752"/>
      <c r="N220" s="751"/>
      <c r="O220" s="752"/>
      <c r="P220" s="751"/>
      <c r="Q220" s="752"/>
      <c r="R220" s="751"/>
      <c r="S220" s="752"/>
      <c r="T220" s="716"/>
      <c r="U220" s="753"/>
    </row>
    <row r="223" spans="1:21" ht="18" customHeight="1" thickBot="1">
      <c r="A223" s="699" t="s">
        <v>951</v>
      </c>
      <c r="B223" s="626"/>
      <c r="C223" s="626"/>
      <c r="D223" s="700">
        <v>250</v>
      </c>
      <c r="E223" s="701" t="s">
        <v>961</v>
      </c>
      <c r="F223" s="700">
        <v>251</v>
      </c>
      <c r="G223" s="702"/>
      <c r="H223" s="703" t="s">
        <v>953</v>
      </c>
      <c r="I223" s="626"/>
      <c r="J223" s="626"/>
      <c r="K223" s="856" t="s">
        <v>15</v>
      </c>
      <c r="L223" s="856"/>
      <c r="M223" s="856"/>
      <c r="N223" s="704"/>
      <c r="O223" s="705">
        <v>0</v>
      </c>
      <c r="P223" s="706"/>
      <c r="Q223" s="707" t="s">
        <v>976</v>
      </c>
      <c r="U223" s="708" t="s">
        <v>3</v>
      </c>
    </row>
    <row r="224" spans="1:21" ht="19.5" thickBot="1">
      <c r="A224" s="709"/>
      <c r="U224" s="708" t="s">
        <v>3</v>
      </c>
    </row>
    <row r="225" spans="1:21" ht="12.75">
      <c r="A225" s="710"/>
      <c r="B225" s="711"/>
      <c r="C225" s="711"/>
      <c r="D225" s="711"/>
      <c r="E225" s="711"/>
      <c r="F225" s="711"/>
      <c r="G225" s="711"/>
      <c r="H225" s="712"/>
      <c r="I225" s="711"/>
      <c r="J225" s="713"/>
      <c r="K225" s="712"/>
      <c r="L225" s="847">
        <v>250</v>
      </c>
      <c r="M225" s="848"/>
      <c r="N225" s="847">
        <v>251</v>
      </c>
      <c r="O225" s="848"/>
      <c r="P225" s="847" t="s">
        <v>3</v>
      </c>
      <c r="Q225" s="848"/>
      <c r="R225" s="847" t="s">
        <v>3</v>
      </c>
      <c r="S225" s="848"/>
      <c r="T225" s="711"/>
      <c r="U225" s="714"/>
    </row>
    <row r="226" spans="1:21" ht="12.75">
      <c r="A226" s="715"/>
      <c r="B226" s="849" t="s">
        <v>784</v>
      </c>
      <c r="C226" s="849"/>
      <c r="D226" s="849"/>
      <c r="E226" s="849"/>
      <c r="F226" s="849"/>
      <c r="G226" s="716"/>
      <c r="H226" s="717" t="s">
        <v>842</v>
      </c>
      <c r="I226" s="718"/>
      <c r="J226" s="719" t="s">
        <v>22</v>
      </c>
      <c r="K226" s="720" t="s">
        <v>955</v>
      </c>
      <c r="L226" s="850" t="s">
        <v>827</v>
      </c>
      <c r="M226" s="851"/>
      <c r="N226" s="852" t="s">
        <v>828</v>
      </c>
      <c r="O226" s="851"/>
      <c r="P226" s="852">
        <v>0</v>
      </c>
      <c r="Q226" s="851"/>
      <c r="R226" s="852">
        <v>0</v>
      </c>
      <c r="S226" s="851"/>
      <c r="T226" s="718" t="s">
        <v>91</v>
      </c>
      <c r="U226" s="721"/>
    </row>
    <row r="227" spans="1:21" ht="13.5" thickBot="1">
      <c r="A227" s="722"/>
      <c r="B227" s="723"/>
      <c r="C227" s="723"/>
      <c r="D227" s="723"/>
      <c r="E227" s="723"/>
      <c r="F227" s="723"/>
      <c r="G227" s="723"/>
      <c r="H227" s="724"/>
      <c r="I227" s="723"/>
      <c r="J227" s="725"/>
      <c r="K227" s="726"/>
      <c r="L227" s="727" t="s">
        <v>956</v>
      </c>
      <c r="M227" s="728" t="s">
        <v>966</v>
      </c>
      <c r="N227" s="727" t="s">
        <v>956</v>
      </c>
      <c r="O227" s="729" t="s">
        <v>957</v>
      </c>
      <c r="P227" s="727" t="s">
        <v>956</v>
      </c>
      <c r="Q227" s="729" t="s">
        <v>957</v>
      </c>
      <c r="R227" s="727" t="s">
        <v>956</v>
      </c>
      <c r="S227" s="729" t="s">
        <v>957</v>
      </c>
      <c r="T227" s="723"/>
      <c r="U227" s="730"/>
    </row>
    <row r="228" spans="1:21" ht="15" thickTop="1">
      <c r="A228" s="645"/>
      <c r="B228" s="853"/>
      <c r="C228" s="853"/>
      <c r="D228" s="853"/>
      <c r="E228" s="853"/>
      <c r="F228" s="853"/>
      <c r="G228" s="590"/>
      <c r="H228" s="588"/>
      <c r="I228" s="590">
        <v>0</v>
      </c>
      <c r="J228" s="731"/>
      <c r="K228" s="594" t="s">
        <v>3</v>
      </c>
      <c r="L228" s="732"/>
      <c r="M228" s="594" t="s">
        <v>3</v>
      </c>
      <c r="N228" s="732"/>
      <c r="O228" s="594" t="s">
        <v>3</v>
      </c>
      <c r="P228" s="732"/>
      <c r="Q228" s="594" t="s">
        <v>3</v>
      </c>
      <c r="R228" s="732"/>
      <c r="S228" s="594" t="s">
        <v>3</v>
      </c>
      <c r="T228" s="733"/>
      <c r="U228" s="734" t="s">
        <v>3</v>
      </c>
    </row>
    <row r="229" spans="1:21" ht="14.25" customHeight="1">
      <c r="A229" s="649"/>
      <c r="B229" s="854" t="s">
        <v>958</v>
      </c>
      <c r="C229" s="854"/>
      <c r="D229" s="854"/>
      <c r="E229" s="854"/>
      <c r="F229" s="854"/>
      <c r="G229" s="585"/>
      <c r="H229" s="584"/>
      <c r="I229" s="585">
        <v>0</v>
      </c>
      <c r="J229" s="735" t="s">
        <v>846</v>
      </c>
      <c r="K229" s="604" t="s">
        <v>3</v>
      </c>
      <c r="L229" s="736"/>
      <c r="M229" s="604" t="s">
        <v>3</v>
      </c>
      <c r="N229" s="736"/>
      <c r="O229" s="604" t="s">
        <v>3</v>
      </c>
      <c r="P229" s="736" t="s">
        <v>3</v>
      </c>
      <c r="Q229" s="604" t="s">
        <v>3</v>
      </c>
      <c r="R229" s="736" t="s">
        <v>3</v>
      </c>
      <c r="S229" s="604" t="s">
        <v>3</v>
      </c>
      <c r="T229" s="737"/>
      <c r="U229" s="738" t="s">
        <v>3</v>
      </c>
    </row>
    <row r="230" spans="1:21" ht="14.25">
      <c r="A230" s="645"/>
      <c r="B230" s="855"/>
      <c r="C230" s="855"/>
      <c r="D230" s="855"/>
      <c r="E230" s="855"/>
      <c r="F230" s="855"/>
      <c r="G230" s="590"/>
      <c r="H230" s="588"/>
      <c r="I230" s="590">
        <v>0</v>
      </c>
      <c r="J230" s="731"/>
      <c r="K230" s="594" t="s">
        <v>3</v>
      </c>
      <c r="L230" s="732"/>
      <c r="M230" s="594" t="s">
        <v>3</v>
      </c>
      <c r="N230" s="732"/>
      <c r="O230" s="594" t="s">
        <v>3</v>
      </c>
      <c r="P230" s="732"/>
      <c r="Q230" s="594" t="s">
        <v>3</v>
      </c>
      <c r="R230" s="732"/>
      <c r="S230" s="594" t="s">
        <v>3</v>
      </c>
      <c r="T230" s="739"/>
      <c r="U230" s="734" t="s">
        <v>3</v>
      </c>
    </row>
    <row r="231" spans="1:21" ht="14.25">
      <c r="A231" s="649"/>
      <c r="B231" s="854" t="s">
        <v>894</v>
      </c>
      <c r="C231" s="854"/>
      <c r="D231" s="854"/>
      <c r="E231" s="854"/>
      <c r="F231" s="854"/>
      <c r="G231" s="585"/>
      <c r="H231" s="584"/>
      <c r="I231" s="585">
        <v>0</v>
      </c>
      <c r="J231" s="735" t="s">
        <v>846</v>
      </c>
      <c r="K231" s="604" t="s">
        <v>3</v>
      </c>
      <c r="L231" s="736"/>
      <c r="M231" s="604" t="s">
        <v>3</v>
      </c>
      <c r="N231" s="736"/>
      <c r="O231" s="604" t="s">
        <v>3</v>
      </c>
      <c r="P231" s="736" t="s">
        <v>3</v>
      </c>
      <c r="Q231" s="604" t="s">
        <v>3</v>
      </c>
      <c r="R231" s="736" t="s">
        <v>3</v>
      </c>
      <c r="S231" s="604" t="s">
        <v>3</v>
      </c>
      <c r="T231" s="737"/>
      <c r="U231" s="738" t="s">
        <v>3</v>
      </c>
    </row>
    <row r="232" spans="1:21" ht="12.75">
      <c r="A232" s="715"/>
      <c r="B232" s="855"/>
      <c r="C232" s="855"/>
      <c r="D232" s="855"/>
      <c r="E232" s="855"/>
      <c r="F232" s="855"/>
      <c r="G232" s="716"/>
      <c r="H232" s="739"/>
      <c r="I232" s="716"/>
      <c r="J232" s="754"/>
      <c r="K232" s="594" t="s">
        <v>3</v>
      </c>
      <c r="L232" s="732"/>
      <c r="M232" s="594" t="s">
        <v>3</v>
      </c>
      <c r="N232" s="732"/>
      <c r="O232" s="594" t="s">
        <v>3</v>
      </c>
      <c r="P232" s="732"/>
      <c r="Q232" s="594" t="s">
        <v>3</v>
      </c>
      <c r="R232" s="732"/>
      <c r="S232" s="594" t="s">
        <v>3</v>
      </c>
      <c r="T232" s="739"/>
      <c r="U232" s="734" t="s">
        <v>3</v>
      </c>
    </row>
    <row r="233" spans="1:21" ht="14.25" customHeight="1">
      <c r="A233" s="741"/>
      <c r="B233" s="854" t="s">
        <v>973</v>
      </c>
      <c r="C233" s="854"/>
      <c r="D233" s="854"/>
      <c r="E233" s="854"/>
      <c r="F233" s="854"/>
      <c r="G233" s="742"/>
      <c r="H233" s="737"/>
      <c r="I233" s="742"/>
      <c r="J233" s="743" t="s">
        <v>170</v>
      </c>
      <c r="K233" s="604" t="s">
        <v>3</v>
      </c>
      <c r="L233" s="736">
        <v>1</v>
      </c>
      <c r="M233" s="658" t="s">
        <v>3</v>
      </c>
      <c r="N233" s="736">
        <v>1</v>
      </c>
      <c r="O233" s="658" t="s">
        <v>3</v>
      </c>
      <c r="P233" s="736">
        <v>0</v>
      </c>
      <c r="Q233" s="658" t="s">
        <v>3</v>
      </c>
      <c r="R233" s="736">
        <v>0</v>
      </c>
      <c r="S233" s="658" t="s">
        <v>3</v>
      </c>
      <c r="T233" s="737"/>
      <c r="U233" s="738" t="s">
        <v>3</v>
      </c>
    </row>
    <row r="234" spans="1:21" ht="12.75">
      <c r="A234" s="715"/>
      <c r="B234" s="855"/>
      <c r="C234" s="855"/>
      <c r="D234" s="855"/>
      <c r="E234" s="855"/>
      <c r="F234" s="855"/>
      <c r="G234" s="716"/>
      <c r="H234" s="739"/>
      <c r="I234" s="716"/>
      <c r="J234" s="754"/>
      <c r="K234" s="594" t="s">
        <v>3</v>
      </c>
      <c r="L234" s="732"/>
      <c r="M234" s="594" t="s">
        <v>3</v>
      </c>
      <c r="N234" s="732"/>
      <c r="O234" s="594" t="s">
        <v>3</v>
      </c>
      <c r="P234" s="732"/>
      <c r="Q234" s="594" t="s">
        <v>3</v>
      </c>
      <c r="R234" s="732"/>
      <c r="S234" s="594" t="s">
        <v>3</v>
      </c>
      <c r="T234" s="739"/>
      <c r="U234" s="734" t="s">
        <v>3</v>
      </c>
    </row>
    <row r="235" spans="1:21" ht="14.25" customHeight="1">
      <c r="A235" s="741"/>
      <c r="B235" s="854"/>
      <c r="C235" s="854"/>
      <c r="D235" s="854"/>
      <c r="E235" s="854"/>
      <c r="F235" s="854"/>
      <c r="G235" s="742"/>
      <c r="H235" s="737"/>
      <c r="I235" s="742"/>
      <c r="J235" s="743"/>
      <c r="K235" s="604" t="s">
        <v>3</v>
      </c>
      <c r="L235" s="736" t="s">
        <v>3</v>
      </c>
      <c r="M235" s="604" t="s">
        <v>3</v>
      </c>
      <c r="N235" s="736" t="s">
        <v>3</v>
      </c>
      <c r="O235" s="604" t="s">
        <v>3</v>
      </c>
      <c r="P235" s="736" t="s">
        <v>3</v>
      </c>
      <c r="Q235" s="604" t="s">
        <v>3</v>
      </c>
      <c r="R235" s="736" t="s">
        <v>3</v>
      </c>
      <c r="S235" s="604" t="s">
        <v>3</v>
      </c>
      <c r="T235" s="737"/>
      <c r="U235" s="738" t="s">
        <v>3</v>
      </c>
    </row>
    <row r="236" spans="1:21" ht="12.75">
      <c r="A236" s="715"/>
      <c r="B236" s="857"/>
      <c r="C236" s="857"/>
      <c r="D236" s="857"/>
      <c r="E236" s="857"/>
      <c r="F236" s="857"/>
      <c r="G236" s="716"/>
      <c r="H236" s="739"/>
      <c r="I236" s="716"/>
      <c r="J236" s="740"/>
      <c r="K236" s="739"/>
      <c r="L236" s="732"/>
      <c r="M236" s="594" t="s">
        <v>3</v>
      </c>
      <c r="N236" s="732"/>
      <c r="O236" s="594" t="s">
        <v>3</v>
      </c>
      <c r="P236" s="732"/>
      <c r="Q236" s="594" t="s">
        <v>3</v>
      </c>
      <c r="R236" s="732"/>
      <c r="S236" s="594" t="s">
        <v>3</v>
      </c>
      <c r="T236" s="739"/>
      <c r="U236" s="734"/>
    </row>
    <row r="237" spans="1:21" ht="12.75">
      <c r="A237" s="741"/>
      <c r="B237" s="827" t="s">
        <v>27</v>
      </c>
      <c r="C237" s="827"/>
      <c r="D237" s="827"/>
      <c r="E237" s="827"/>
      <c r="F237" s="827"/>
      <c r="G237" s="742"/>
      <c r="H237" s="737"/>
      <c r="I237" s="742"/>
      <c r="J237" s="744"/>
      <c r="K237" s="737"/>
      <c r="L237" s="736"/>
      <c r="M237" s="604" t="s">
        <v>3</v>
      </c>
      <c r="N237" s="736"/>
      <c r="O237" s="604" t="s">
        <v>3</v>
      </c>
      <c r="P237" s="736"/>
      <c r="Q237" s="604" t="s">
        <v>3</v>
      </c>
      <c r="R237" s="736"/>
      <c r="S237" s="604" t="s">
        <v>3</v>
      </c>
      <c r="T237" s="737"/>
      <c r="U237" s="738"/>
    </row>
    <row r="238" spans="1:21" ht="12.75">
      <c r="A238" s="715"/>
      <c r="B238" s="745"/>
      <c r="C238" s="745"/>
      <c r="D238" s="745"/>
      <c r="E238" s="745"/>
      <c r="F238" s="745"/>
      <c r="G238" s="716"/>
      <c r="H238" s="739"/>
      <c r="I238" s="716"/>
      <c r="J238" s="740"/>
      <c r="K238" s="739"/>
      <c r="L238" s="732"/>
      <c r="M238" s="594" t="s">
        <v>3</v>
      </c>
      <c r="N238" s="732"/>
      <c r="O238" s="594" t="s">
        <v>3</v>
      </c>
      <c r="P238" s="732"/>
      <c r="Q238" s="594" t="s">
        <v>3</v>
      </c>
      <c r="R238" s="732"/>
      <c r="S238" s="594" t="s">
        <v>3</v>
      </c>
      <c r="T238" s="739"/>
      <c r="U238" s="734"/>
    </row>
    <row r="239" spans="1:21" ht="13.5" thickBot="1">
      <c r="A239" s="746"/>
      <c r="B239" s="858" t="s">
        <v>977</v>
      </c>
      <c r="C239" s="858"/>
      <c r="D239" s="858"/>
      <c r="E239" s="858"/>
      <c r="F239" s="858"/>
      <c r="G239" s="705"/>
      <c r="H239" s="747"/>
      <c r="I239" s="705"/>
      <c r="J239" s="748"/>
      <c r="K239" s="747"/>
      <c r="L239" s="749"/>
      <c r="M239" s="616" t="s">
        <v>3</v>
      </c>
      <c r="N239" s="749"/>
      <c r="O239" s="616" t="s">
        <v>3</v>
      </c>
      <c r="P239" s="749"/>
      <c r="Q239" s="616" t="s">
        <v>3</v>
      </c>
      <c r="R239" s="749"/>
      <c r="S239" s="616" t="s">
        <v>3</v>
      </c>
      <c r="T239" s="747"/>
      <c r="U239" s="750"/>
    </row>
    <row r="240" spans="1:21" ht="12.75">
      <c r="A240" s="716"/>
      <c r="B240" s="745"/>
      <c r="C240" s="745"/>
      <c r="D240" s="745"/>
      <c r="E240" s="745"/>
      <c r="F240" s="745"/>
      <c r="G240" s="716"/>
      <c r="H240" s="716"/>
      <c r="I240" s="716"/>
      <c r="J240" s="716"/>
      <c r="K240" s="716"/>
      <c r="L240" s="751"/>
      <c r="M240" s="752"/>
      <c r="N240" s="751"/>
      <c r="O240" s="752"/>
      <c r="P240" s="751"/>
      <c r="Q240" s="752"/>
      <c r="R240" s="751"/>
      <c r="S240" s="752"/>
      <c r="T240" s="716"/>
      <c r="U240" s="753"/>
    </row>
    <row r="243" spans="1:21" ht="18" customHeight="1" thickBot="1">
      <c r="A243" s="699" t="s">
        <v>951</v>
      </c>
      <c r="B243" s="626"/>
      <c r="C243" s="626"/>
      <c r="D243" s="700">
        <v>281</v>
      </c>
      <c r="E243" s="701" t="s">
        <v>978</v>
      </c>
      <c r="F243" s="700">
        <v>284</v>
      </c>
      <c r="G243" s="702"/>
      <c r="H243" s="703" t="s">
        <v>953</v>
      </c>
      <c r="I243" s="626"/>
      <c r="J243" s="626"/>
      <c r="K243" s="856" t="s">
        <v>21</v>
      </c>
      <c r="L243" s="856"/>
      <c r="M243" s="856"/>
      <c r="N243" s="704"/>
      <c r="O243" s="705" t="s">
        <v>52</v>
      </c>
      <c r="P243" s="706"/>
      <c r="Q243" s="707" t="s">
        <v>954</v>
      </c>
      <c r="U243" s="708" t="s">
        <v>3</v>
      </c>
    </row>
    <row r="244" spans="1:21" ht="19.5" thickBot="1">
      <c r="A244" s="709"/>
      <c r="U244" s="708" t="s">
        <v>3</v>
      </c>
    </row>
    <row r="245" spans="1:21" ht="12.75">
      <c r="A245" s="710"/>
      <c r="B245" s="711"/>
      <c r="C245" s="711"/>
      <c r="D245" s="711"/>
      <c r="E245" s="711"/>
      <c r="F245" s="711"/>
      <c r="G245" s="711"/>
      <c r="H245" s="712"/>
      <c r="I245" s="711"/>
      <c r="J245" s="713"/>
      <c r="K245" s="712"/>
      <c r="L245" s="847">
        <v>281</v>
      </c>
      <c r="M245" s="848"/>
      <c r="N245" s="847">
        <v>282</v>
      </c>
      <c r="O245" s="848"/>
      <c r="P245" s="847"/>
      <c r="Q245" s="848"/>
      <c r="R245" s="847">
        <v>284</v>
      </c>
      <c r="S245" s="848"/>
      <c r="T245" s="711"/>
      <c r="U245" s="714"/>
    </row>
    <row r="246" spans="1:21" ht="12.75">
      <c r="A246" s="715"/>
      <c r="B246" s="849" t="s">
        <v>784</v>
      </c>
      <c r="C246" s="849"/>
      <c r="D246" s="849"/>
      <c r="E246" s="849"/>
      <c r="F246" s="849"/>
      <c r="G246" s="716"/>
      <c r="H246" s="717" t="s">
        <v>842</v>
      </c>
      <c r="I246" s="718"/>
      <c r="J246" s="719" t="s">
        <v>22</v>
      </c>
      <c r="K246" s="720" t="s">
        <v>955</v>
      </c>
      <c r="L246" s="850" t="s">
        <v>189</v>
      </c>
      <c r="M246" s="851"/>
      <c r="N246" s="852" t="s">
        <v>106</v>
      </c>
      <c r="O246" s="851"/>
      <c r="P246" s="852"/>
      <c r="Q246" s="851"/>
      <c r="R246" s="852" t="s">
        <v>86</v>
      </c>
      <c r="S246" s="851"/>
      <c r="T246" s="718" t="s">
        <v>91</v>
      </c>
      <c r="U246" s="721"/>
    </row>
    <row r="247" spans="1:21" ht="13.5" thickBot="1">
      <c r="A247" s="722"/>
      <c r="B247" s="723"/>
      <c r="C247" s="723"/>
      <c r="D247" s="723"/>
      <c r="E247" s="723"/>
      <c r="F247" s="723"/>
      <c r="G247" s="723"/>
      <c r="H247" s="724"/>
      <c r="I247" s="723"/>
      <c r="J247" s="725"/>
      <c r="K247" s="726"/>
      <c r="L247" s="727" t="s">
        <v>956</v>
      </c>
      <c r="M247" s="728" t="s">
        <v>966</v>
      </c>
      <c r="N247" s="727" t="s">
        <v>956</v>
      </c>
      <c r="O247" s="729" t="s">
        <v>957</v>
      </c>
      <c r="P247" s="727"/>
      <c r="Q247" s="729"/>
      <c r="R247" s="727" t="s">
        <v>956</v>
      </c>
      <c r="S247" s="729" t="s">
        <v>957</v>
      </c>
      <c r="T247" s="723"/>
      <c r="U247" s="730"/>
    </row>
    <row r="248" spans="1:21" ht="15" thickTop="1">
      <c r="A248" s="645"/>
      <c r="B248" s="853"/>
      <c r="C248" s="853"/>
      <c r="D248" s="853"/>
      <c r="E248" s="853"/>
      <c r="F248" s="853"/>
      <c r="G248" s="590"/>
      <c r="H248" s="588"/>
      <c r="I248" s="590">
        <v>0</v>
      </c>
      <c r="J248" s="731"/>
      <c r="K248" s="594" t="s">
        <v>3</v>
      </c>
      <c r="L248" s="732"/>
      <c r="M248" s="594" t="s">
        <v>3</v>
      </c>
      <c r="N248" s="732"/>
      <c r="O248" s="594" t="s">
        <v>3</v>
      </c>
      <c r="P248" s="732"/>
      <c r="Q248" s="594"/>
      <c r="R248" s="732"/>
      <c r="S248" s="594" t="s">
        <v>3</v>
      </c>
      <c r="T248" s="733"/>
      <c r="U248" s="734" t="s">
        <v>3</v>
      </c>
    </row>
    <row r="249" spans="1:21" ht="14.25" customHeight="1">
      <c r="A249" s="649"/>
      <c r="B249" s="854" t="s">
        <v>958</v>
      </c>
      <c r="C249" s="854"/>
      <c r="D249" s="854"/>
      <c r="E249" s="854"/>
      <c r="F249" s="854"/>
      <c r="G249" s="585"/>
      <c r="H249" s="584"/>
      <c r="I249" s="585">
        <v>0</v>
      </c>
      <c r="J249" s="735" t="s">
        <v>846</v>
      </c>
      <c r="K249" s="604" t="s">
        <v>3</v>
      </c>
      <c r="L249" s="736"/>
      <c r="M249" s="604" t="s">
        <v>3</v>
      </c>
      <c r="N249" s="736"/>
      <c r="O249" s="604" t="s">
        <v>3</v>
      </c>
      <c r="P249" s="736"/>
      <c r="Q249" s="604"/>
      <c r="R249" s="736"/>
      <c r="S249" s="604" t="s">
        <v>3</v>
      </c>
      <c r="T249" s="737"/>
      <c r="U249" s="738" t="s">
        <v>3</v>
      </c>
    </row>
    <row r="250" spans="1:21" ht="14.25">
      <c r="A250" s="645"/>
      <c r="B250" s="855"/>
      <c r="C250" s="855"/>
      <c r="D250" s="855"/>
      <c r="E250" s="855"/>
      <c r="F250" s="855"/>
      <c r="G250" s="590"/>
      <c r="H250" s="588"/>
      <c r="I250" s="590">
        <v>0</v>
      </c>
      <c r="J250" s="731"/>
      <c r="K250" s="594" t="s">
        <v>3</v>
      </c>
      <c r="L250" s="732"/>
      <c r="M250" s="594" t="s">
        <v>3</v>
      </c>
      <c r="N250" s="732"/>
      <c r="O250" s="594" t="s">
        <v>3</v>
      </c>
      <c r="P250" s="732"/>
      <c r="Q250" s="594"/>
      <c r="R250" s="732"/>
      <c r="S250" s="594" t="s">
        <v>3</v>
      </c>
      <c r="T250" s="739"/>
      <c r="U250" s="734" t="s">
        <v>3</v>
      </c>
    </row>
    <row r="251" spans="1:21" ht="14.25">
      <c r="A251" s="649"/>
      <c r="B251" s="854" t="s">
        <v>894</v>
      </c>
      <c r="C251" s="854"/>
      <c r="D251" s="854"/>
      <c r="E251" s="854"/>
      <c r="F251" s="854"/>
      <c r="G251" s="585"/>
      <c r="H251" s="584"/>
      <c r="I251" s="585">
        <v>0</v>
      </c>
      <c r="J251" s="735" t="s">
        <v>846</v>
      </c>
      <c r="K251" s="604" t="s">
        <v>3</v>
      </c>
      <c r="L251" s="736"/>
      <c r="M251" s="604" t="s">
        <v>3</v>
      </c>
      <c r="N251" s="736"/>
      <c r="O251" s="604" t="s">
        <v>3</v>
      </c>
      <c r="P251" s="736"/>
      <c r="Q251" s="604"/>
      <c r="R251" s="736"/>
      <c r="S251" s="604" t="s">
        <v>3</v>
      </c>
      <c r="T251" s="737"/>
      <c r="U251" s="738" t="s">
        <v>3</v>
      </c>
    </row>
    <row r="252" spans="1:21" ht="14.25">
      <c r="A252" s="645"/>
      <c r="B252" s="855"/>
      <c r="C252" s="855"/>
      <c r="D252" s="855"/>
      <c r="E252" s="855"/>
      <c r="F252" s="855"/>
      <c r="G252" s="590"/>
      <c r="H252" s="588"/>
      <c r="I252" s="590">
        <v>0</v>
      </c>
      <c r="J252" s="731"/>
      <c r="K252" s="594" t="s">
        <v>3</v>
      </c>
      <c r="L252" s="732"/>
      <c r="M252" s="594" t="s">
        <v>3</v>
      </c>
      <c r="N252" s="732"/>
      <c r="O252" s="594" t="s">
        <v>3</v>
      </c>
      <c r="P252" s="732"/>
      <c r="Q252" s="594"/>
      <c r="R252" s="732"/>
      <c r="S252" s="594" t="s">
        <v>3</v>
      </c>
      <c r="T252" s="739"/>
      <c r="U252" s="734" t="s">
        <v>3</v>
      </c>
    </row>
    <row r="253" spans="1:21" ht="14.25" customHeight="1">
      <c r="A253" s="649"/>
      <c r="B253" s="854" t="s">
        <v>788</v>
      </c>
      <c r="C253" s="854"/>
      <c r="D253" s="854"/>
      <c r="E253" s="854"/>
      <c r="F253" s="854"/>
      <c r="G253" s="585"/>
      <c r="H253" s="584"/>
      <c r="I253" s="585" t="s">
        <v>789</v>
      </c>
      <c r="J253" s="735" t="s">
        <v>790</v>
      </c>
      <c r="K253" s="604" t="s">
        <v>3</v>
      </c>
      <c r="L253" s="736"/>
      <c r="M253" s="604" t="s">
        <v>3</v>
      </c>
      <c r="N253" s="736"/>
      <c r="O253" s="604" t="s">
        <v>3</v>
      </c>
      <c r="P253" s="736"/>
      <c r="Q253" s="604"/>
      <c r="R253" s="736"/>
      <c r="S253" s="604" t="s">
        <v>3</v>
      </c>
      <c r="T253" s="737"/>
      <c r="U253" s="738" t="s">
        <v>959</v>
      </c>
    </row>
    <row r="254" spans="1:21" ht="12.75">
      <c r="A254" s="715"/>
      <c r="B254" s="855"/>
      <c r="C254" s="855"/>
      <c r="D254" s="855"/>
      <c r="E254" s="855"/>
      <c r="F254" s="855"/>
      <c r="G254" s="716"/>
      <c r="H254" s="739"/>
      <c r="I254" s="716"/>
      <c r="J254" s="754"/>
      <c r="K254" s="594" t="s">
        <v>3</v>
      </c>
      <c r="L254" s="732"/>
      <c r="M254" s="594" t="s">
        <v>3</v>
      </c>
      <c r="N254" s="732"/>
      <c r="O254" s="594" t="s">
        <v>3</v>
      </c>
      <c r="P254" s="732"/>
      <c r="Q254" s="594"/>
      <c r="R254" s="732"/>
      <c r="S254" s="594" t="s">
        <v>3</v>
      </c>
      <c r="T254" s="739"/>
      <c r="U254" s="734" t="s">
        <v>3</v>
      </c>
    </row>
    <row r="255" spans="1:21" ht="14.25" customHeight="1">
      <c r="A255" s="741"/>
      <c r="B255" s="854" t="s">
        <v>974</v>
      </c>
      <c r="C255" s="854"/>
      <c r="D255" s="854"/>
      <c r="E255" s="854"/>
      <c r="F255" s="854"/>
      <c r="G255" s="742"/>
      <c r="H255" s="737"/>
      <c r="I255" s="742"/>
      <c r="J255" s="743" t="s">
        <v>170</v>
      </c>
      <c r="K255" s="604" t="s">
        <v>3</v>
      </c>
      <c r="L255" s="736">
        <v>1</v>
      </c>
      <c r="M255" s="658" t="s">
        <v>3</v>
      </c>
      <c r="N255" s="736">
        <v>1</v>
      </c>
      <c r="O255" s="658" t="s">
        <v>3</v>
      </c>
      <c r="P255" s="736"/>
      <c r="Q255" s="658"/>
      <c r="R255" s="736">
        <v>1</v>
      </c>
      <c r="S255" s="658" t="s">
        <v>3</v>
      </c>
      <c r="T255" s="737"/>
      <c r="U255" s="738" t="s">
        <v>3</v>
      </c>
    </row>
    <row r="256" spans="1:21" ht="12.75">
      <c r="A256" s="715"/>
      <c r="B256" s="857"/>
      <c r="C256" s="857"/>
      <c r="D256" s="857"/>
      <c r="E256" s="857"/>
      <c r="F256" s="857"/>
      <c r="G256" s="716"/>
      <c r="H256" s="739"/>
      <c r="I256" s="716"/>
      <c r="J256" s="740"/>
      <c r="K256" s="739"/>
      <c r="L256" s="732"/>
      <c r="M256" s="594" t="s">
        <v>3</v>
      </c>
      <c r="N256" s="732"/>
      <c r="O256" s="594" t="s">
        <v>3</v>
      </c>
      <c r="P256" s="732"/>
      <c r="Q256" s="594"/>
      <c r="R256" s="732"/>
      <c r="S256" s="594" t="s">
        <v>3</v>
      </c>
      <c r="T256" s="739"/>
      <c r="U256" s="734"/>
    </row>
    <row r="257" spans="1:21" ht="12.75">
      <c r="A257" s="741"/>
      <c r="B257" s="827" t="s">
        <v>27</v>
      </c>
      <c r="C257" s="827"/>
      <c r="D257" s="827"/>
      <c r="E257" s="827"/>
      <c r="F257" s="827"/>
      <c r="G257" s="742"/>
      <c r="H257" s="737"/>
      <c r="I257" s="742"/>
      <c r="J257" s="744"/>
      <c r="K257" s="737"/>
      <c r="L257" s="736"/>
      <c r="M257" s="604" t="s">
        <v>3</v>
      </c>
      <c r="N257" s="736"/>
      <c r="O257" s="604" t="s">
        <v>3</v>
      </c>
      <c r="P257" s="736"/>
      <c r="Q257" s="604"/>
      <c r="R257" s="736"/>
      <c r="S257" s="604" t="s">
        <v>3</v>
      </c>
      <c r="T257" s="737"/>
      <c r="U257" s="738"/>
    </row>
    <row r="258" spans="1:21" ht="12.75">
      <c r="A258" s="715"/>
      <c r="B258" s="745"/>
      <c r="C258" s="745"/>
      <c r="D258" s="745"/>
      <c r="E258" s="745"/>
      <c r="F258" s="745"/>
      <c r="G258" s="716"/>
      <c r="H258" s="739"/>
      <c r="I258" s="716"/>
      <c r="J258" s="740"/>
      <c r="K258" s="739"/>
      <c r="L258" s="732"/>
      <c r="M258" s="594" t="s">
        <v>3</v>
      </c>
      <c r="N258" s="732"/>
      <c r="O258" s="594" t="s">
        <v>3</v>
      </c>
      <c r="P258" s="732"/>
      <c r="Q258" s="594"/>
      <c r="R258" s="732"/>
      <c r="S258" s="594" t="s">
        <v>3</v>
      </c>
      <c r="T258" s="739"/>
      <c r="U258" s="734"/>
    </row>
    <row r="259" spans="1:21" ht="13.5" thickBot="1">
      <c r="A259" s="746"/>
      <c r="B259" s="858" t="s">
        <v>960</v>
      </c>
      <c r="C259" s="858"/>
      <c r="D259" s="858"/>
      <c r="E259" s="858"/>
      <c r="F259" s="858"/>
      <c r="G259" s="705"/>
      <c r="H259" s="747"/>
      <c r="I259" s="705"/>
      <c r="J259" s="748"/>
      <c r="K259" s="747"/>
      <c r="L259" s="749"/>
      <c r="M259" s="616" t="s">
        <v>3</v>
      </c>
      <c r="N259" s="749"/>
      <c r="O259" s="616" t="s">
        <v>3</v>
      </c>
      <c r="P259" s="749"/>
      <c r="Q259" s="616"/>
      <c r="R259" s="749"/>
      <c r="S259" s="616" t="s">
        <v>3</v>
      </c>
      <c r="T259" s="747"/>
      <c r="U259" s="750"/>
    </row>
    <row r="260" spans="1:21" ht="12.75">
      <c r="A260" s="716"/>
      <c r="B260" s="745"/>
      <c r="C260" s="745"/>
      <c r="D260" s="745"/>
      <c r="E260" s="745"/>
      <c r="F260" s="745"/>
      <c r="G260" s="716"/>
      <c r="H260" s="716"/>
      <c r="I260" s="716"/>
      <c r="J260" s="716"/>
      <c r="K260" s="716"/>
      <c r="L260" s="751"/>
      <c r="M260" s="752"/>
      <c r="N260" s="751"/>
      <c r="O260" s="752"/>
      <c r="P260" s="751"/>
      <c r="Q260" s="752"/>
      <c r="R260" s="751"/>
      <c r="S260" s="752"/>
      <c r="T260" s="716"/>
      <c r="U260" s="753"/>
    </row>
    <row r="263" spans="1:21" ht="18" customHeight="1" thickBot="1">
      <c r="A263" s="699" t="s">
        <v>951</v>
      </c>
      <c r="B263" s="626"/>
      <c r="C263" s="626"/>
      <c r="D263" s="700">
        <v>395</v>
      </c>
      <c r="E263" s="701" t="s">
        <v>975</v>
      </c>
      <c r="F263" s="700">
        <v>398</v>
      </c>
      <c r="G263" s="702"/>
      <c r="H263" s="703" t="s">
        <v>953</v>
      </c>
      <c r="I263" s="626"/>
      <c r="J263" s="626"/>
      <c r="K263" s="856" t="s">
        <v>103</v>
      </c>
      <c r="L263" s="856"/>
      <c r="M263" s="856"/>
      <c r="N263" s="704"/>
      <c r="O263" s="705" t="s">
        <v>109</v>
      </c>
      <c r="P263" s="706"/>
      <c r="Q263" s="707" t="s">
        <v>962</v>
      </c>
      <c r="U263" s="708" t="s">
        <v>3</v>
      </c>
    </row>
    <row r="264" spans="1:21" ht="19.5" thickBot="1">
      <c r="A264" s="709"/>
      <c r="U264" s="708" t="s">
        <v>3</v>
      </c>
    </row>
    <row r="265" spans="1:21" ht="12.75">
      <c r="A265" s="710"/>
      <c r="B265" s="711"/>
      <c r="C265" s="711"/>
      <c r="D265" s="711"/>
      <c r="E265" s="711"/>
      <c r="F265" s="711"/>
      <c r="G265" s="711"/>
      <c r="H265" s="712"/>
      <c r="I265" s="711"/>
      <c r="J265" s="713"/>
      <c r="K265" s="712"/>
      <c r="L265" s="847">
        <v>395</v>
      </c>
      <c r="M265" s="848"/>
      <c r="N265" s="847">
        <v>396</v>
      </c>
      <c r="O265" s="848"/>
      <c r="P265" s="847">
        <v>397</v>
      </c>
      <c r="Q265" s="848"/>
      <c r="R265" s="847"/>
      <c r="S265" s="848"/>
      <c r="T265" s="711"/>
      <c r="U265" s="714"/>
    </row>
    <row r="266" spans="1:21" ht="12.75">
      <c r="A266" s="715"/>
      <c r="B266" s="849" t="s">
        <v>784</v>
      </c>
      <c r="C266" s="849"/>
      <c r="D266" s="849"/>
      <c r="E266" s="849"/>
      <c r="F266" s="849"/>
      <c r="G266" s="716"/>
      <c r="H266" s="717" t="s">
        <v>842</v>
      </c>
      <c r="I266" s="718"/>
      <c r="J266" s="719" t="s">
        <v>22</v>
      </c>
      <c r="K266" s="720" t="s">
        <v>955</v>
      </c>
      <c r="L266" s="850" t="s">
        <v>829</v>
      </c>
      <c r="M266" s="851"/>
      <c r="N266" s="852" t="s">
        <v>830</v>
      </c>
      <c r="O266" s="851"/>
      <c r="P266" s="852" t="s">
        <v>831</v>
      </c>
      <c r="Q266" s="851"/>
      <c r="R266" s="852"/>
      <c r="S266" s="851"/>
      <c r="T266" s="718" t="s">
        <v>91</v>
      </c>
      <c r="U266" s="721"/>
    </row>
    <row r="267" spans="1:21" ht="13.5" thickBot="1">
      <c r="A267" s="722"/>
      <c r="B267" s="723"/>
      <c r="C267" s="723"/>
      <c r="D267" s="723"/>
      <c r="E267" s="723"/>
      <c r="F267" s="723"/>
      <c r="G267" s="723"/>
      <c r="H267" s="724"/>
      <c r="I267" s="723"/>
      <c r="J267" s="725"/>
      <c r="K267" s="726"/>
      <c r="L267" s="727" t="s">
        <v>956</v>
      </c>
      <c r="M267" s="728" t="s">
        <v>966</v>
      </c>
      <c r="N267" s="727" t="s">
        <v>956</v>
      </c>
      <c r="O267" s="729" t="s">
        <v>957</v>
      </c>
      <c r="P267" s="727" t="s">
        <v>956</v>
      </c>
      <c r="Q267" s="729" t="s">
        <v>957</v>
      </c>
      <c r="R267" s="727"/>
      <c r="S267" s="729"/>
      <c r="T267" s="723"/>
      <c r="U267" s="730"/>
    </row>
    <row r="268" spans="1:21" ht="15" thickTop="1">
      <c r="A268" s="645"/>
      <c r="B268" s="853"/>
      <c r="C268" s="853"/>
      <c r="D268" s="853"/>
      <c r="E268" s="853"/>
      <c r="F268" s="853"/>
      <c r="G268" s="590"/>
      <c r="H268" s="588"/>
      <c r="I268" s="590">
        <v>0</v>
      </c>
      <c r="J268" s="731"/>
      <c r="K268" s="594" t="s">
        <v>3</v>
      </c>
      <c r="L268" s="732"/>
      <c r="M268" s="594" t="s">
        <v>3</v>
      </c>
      <c r="N268" s="732"/>
      <c r="O268" s="594" t="s">
        <v>3</v>
      </c>
      <c r="P268" s="732"/>
      <c r="Q268" s="594" t="s">
        <v>3</v>
      </c>
      <c r="R268" s="732"/>
      <c r="S268" s="594"/>
      <c r="T268" s="733"/>
      <c r="U268" s="734" t="s">
        <v>3</v>
      </c>
    </row>
    <row r="269" spans="1:21" ht="14.25" customHeight="1">
      <c r="A269" s="649"/>
      <c r="B269" s="854" t="s">
        <v>958</v>
      </c>
      <c r="C269" s="854"/>
      <c r="D269" s="854"/>
      <c r="E269" s="854"/>
      <c r="F269" s="854"/>
      <c r="G269" s="585"/>
      <c r="H269" s="584"/>
      <c r="I269" s="585">
        <v>0</v>
      </c>
      <c r="J269" s="735" t="s">
        <v>846</v>
      </c>
      <c r="K269" s="604" t="s">
        <v>3</v>
      </c>
      <c r="L269" s="736"/>
      <c r="M269" s="604" t="s">
        <v>3</v>
      </c>
      <c r="N269" s="736"/>
      <c r="O269" s="604" t="s">
        <v>3</v>
      </c>
      <c r="P269" s="736"/>
      <c r="Q269" s="604" t="s">
        <v>3</v>
      </c>
      <c r="R269" s="736"/>
      <c r="S269" s="604"/>
      <c r="T269" s="737"/>
      <c r="U269" s="738" t="s">
        <v>3</v>
      </c>
    </row>
    <row r="270" spans="1:21" ht="14.25">
      <c r="A270" s="645"/>
      <c r="B270" s="855"/>
      <c r="C270" s="855"/>
      <c r="D270" s="855"/>
      <c r="E270" s="855"/>
      <c r="F270" s="855"/>
      <c r="G270" s="590"/>
      <c r="H270" s="588"/>
      <c r="I270" s="590">
        <v>0</v>
      </c>
      <c r="J270" s="731"/>
      <c r="K270" s="594" t="s">
        <v>3</v>
      </c>
      <c r="L270" s="732"/>
      <c r="M270" s="594" t="s">
        <v>3</v>
      </c>
      <c r="N270" s="732"/>
      <c r="O270" s="594" t="s">
        <v>3</v>
      </c>
      <c r="P270" s="732"/>
      <c r="Q270" s="594" t="s">
        <v>3</v>
      </c>
      <c r="R270" s="732"/>
      <c r="S270" s="594"/>
      <c r="T270" s="739"/>
      <c r="U270" s="734" t="s">
        <v>3</v>
      </c>
    </row>
    <row r="271" spans="1:21" ht="14.25">
      <c r="A271" s="649"/>
      <c r="B271" s="854" t="s">
        <v>894</v>
      </c>
      <c r="C271" s="854"/>
      <c r="D271" s="854"/>
      <c r="E271" s="854"/>
      <c r="F271" s="854"/>
      <c r="G271" s="585"/>
      <c r="H271" s="584"/>
      <c r="I271" s="585">
        <v>0</v>
      </c>
      <c r="J271" s="735" t="s">
        <v>846</v>
      </c>
      <c r="K271" s="604" t="s">
        <v>3</v>
      </c>
      <c r="L271" s="736"/>
      <c r="M271" s="604" t="s">
        <v>3</v>
      </c>
      <c r="N271" s="736"/>
      <c r="O271" s="604" t="s">
        <v>3</v>
      </c>
      <c r="P271" s="736"/>
      <c r="Q271" s="604" t="s">
        <v>3</v>
      </c>
      <c r="R271" s="736"/>
      <c r="S271" s="604"/>
      <c r="T271" s="737"/>
      <c r="U271" s="738" t="s">
        <v>3</v>
      </c>
    </row>
    <row r="272" spans="1:21" ht="12.75">
      <c r="A272" s="715"/>
      <c r="B272" s="855"/>
      <c r="C272" s="855"/>
      <c r="D272" s="855"/>
      <c r="E272" s="855"/>
      <c r="F272" s="855"/>
      <c r="G272" s="716"/>
      <c r="H272" s="739"/>
      <c r="I272" s="716"/>
      <c r="J272" s="754"/>
      <c r="K272" s="594" t="s">
        <v>3</v>
      </c>
      <c r="L272" s="732"/>
      <c r="M272" s="594" t="s">
        <v>3</v>
      </c>
      <c r="N272" s="732"/>
      <c r="O272" s="594" t="s">
        <v>3</v>
      </c>
      <c r="P272" s="732"/>
      <c r="Q272" s="594" t="s">
        <v>3</v>
      </c>
      <c r="R272" s="732"/>
      <c r="S272" s="594"/>
      <c r="T272" s="739"/>
      <c r="U272" s="734" t="s">
        <v>3</v>
      </c>
    </row>
    <row r="273" spans="1:21" ht="14.25" customHeight="1">
      <c r="A273" s="741"/>
      <c r="B273" s="859" t="s">
        <v>967</v>
      </c>
      <c r="C273" s="859"/>
      <c r="D273" s="859"/>
      <c r="E273" s="859"/>
      <c r="F273" s="859"/>
      <c r="G273" s="742"/>
      <c r="H273" s="737"/>
      <c r="I273" s="742"/>
      <c r="J273" s="743" t="s">
        <v>170</v>
      </c>
      <c r="K273" s="604" t="s">
        <v>3</v>
      </c>
      <c r="L273" s="736">
        <v>1</v>
      </c>
      <c r="M273" s="658" t="s">
        <v>3</v>
      </c>
      <c r="N273" s="736">
        <v>1</v>
      </c>
      <c r="O273" s="658" t="s">
        <v>3</v>
      </c>
      <c r="P273" s="736">
        <v>1</v>
      </c>
      <c r="Q273" s="658" t="s">
        <v>3</v>
      </c>
      <c r="R273" s="736"/>
      <c r="S273" s="658"/>
      <c r="T273" s="737"/>
      <c r="U273" s="738" t="s">
        <v>3</v>
      </c>
    </row>
    <row r="274" spans="1:21" ht="12.75">
      <c r="A274" s="715"/>
      <c r="B274" s="855"/>
      <c r="C274" s="855"/>
      <c r="D274" s="855"/>
      <c r="E274" s="855"/>
      <c r="F274" s="855"/>
      <c r="G274" s="716"/>
      <c r="H274" s="739"/>
      <c r="I274" s="716"/>
      <c r="J274" s="754"/>
      <c r="K274" s="594" t="s">
        <v>3</v>
      </c>
      <c r="L274" s="732"/>
      <c r="M274" s="594" t="s">
        <v>3</v>
      </c>
      <c r="N274" s="732"/>
      <c r="O274" s="594" t="s">
        <v>3</v>
      </c>
      <c r="P274" s="732"/>
      <c r="Q274" s="594" t="s">
        <v>3</v>
      </c>
      <c r="R274" s="732"/>
      <c r="S274" s="594"/>
      <c r="T274" s="739"/>
      <c r="U274" s="734" t="s">
        <v>3</v>
      </c>
    </row>
    <row r="275" spans="1:21" ht="12.75">
      <c r="A275" s="741"/>
      <c r="B275" s="854"/>
      <c r="C275" s="854"/>
      <c r="D275" s="854"/>
      <c r="E275" s="854"/>
      <c r="F275" s="854"/>
      <c r="G275" s="742"/>
      <c r="H275" s="737"/>
      <c r="I275" s="742"/>
      <c r="J275" s="743"/>
      <c r="K275" s="604" t="s">
        <v>3</v>
      </c>
      <c r="L275" s="736" t="s">
        <v>3</v>
      </c>
      <c r="M275" s="604" t="s">
        <v>3</v>
      </c>
      <c r="N275" s="736" t="s">
        <v>3</v>
      </c>
      <c r="O275" s="604" t="s">
        <v>3</v>
      </c>
      <c r="P275" s="736" t="s">
        <v>3</v>
      </c>
      <c r="Q275" s="604" t="s">
        <v>3</v>
      </c>
      <c r="R275" s="736"/>
      <c r="S275" s="604"/>
      <c r="T275" s="737"/>
      <c r="U275" s="738" t="s">
        <v>3</v>
      </c>
    </row>
    <row r="276" spans="1:21" ht="12.75">
      <c r="A276" s="715"/>
      <c r="B276" s="857"/>
      <c r="C276" s="857"/>
      <c r="D276" s="857"/>
      <c r="E276" s="857"/>
      <c r="F276" s="857"/>
      <c r="G276" s="716"/>
      <c r="H276" s="739"/>
      <c r="I276" s="716"/>
      <c r="J276" s="740"/>
      <c r="K276" s="739"/>
      <c r="L276" s="732"/>
      <c r="M276" s="594" t="s">
        <v>3</v>
      </c>
      <c r="N276" s="732"/>
      <c r="O276" s="594" t="s">
        <v>3</v>
      </c>
      <c r="P276" s="732"/>
      <c r="Q276" s="594" t="s">
        <v>3</v>
      </c>
      <c r="R276" s="732"/>
      <c r="S276" s="594"/>
      <c r="T276" s="739"/>
      <c r="U276" s="734"/>
    </row>
    <row r="277" spans="1:21" ht="12.75">
      <c r="A277" s="741"/>
      <c r="B277" s="827" t="s">
        <v>27</v>
      </c>
      <c r="C277" s="827"/>
      <c r="D277" s="827"/>
      <c r="E277" s="827"/>
      <c r="F277" s="827"/>
      <c r="G277" s="742"/>
      <c r="H277" s="737"/>
      <c r="I277" s="742"/>
      <c r="J277" s="744"/>
      <c r="K277" s="737"/>
      <c r="L277" s="736"/>
      <c r="M277" s="604" t="s">
        <v>3</v>
      </c>
      <c r="N277" s="736"/>
      <c r="O277" s="604" t="s">
        <v>3</v>
      </c>
      <c r="P277" s="736"/>
      <c r="Q277" s="604" t="s">
        <v>3</v>
      </c>
      <c r="R277" s="736"/>
      <c r="S277" s="604"/>
      <c r="T277" s="737"/>
      <c r="U277" s="738"/>
    </row>
    <row r="278" spans="1:21" ht="12.75">
      <c r="A278" s="715"/>
      <c r="B278" s="745"/>
      <c r="C278" s="745"/>
      <c r="D278" s="745"/>
      <c r="E278" s="745"/>
      <c r="F278" s="745"/>
      <c r="G278" s="716"/>
      <c r="H278" s="739"/>
      <c r="I278" s="716"/>
      <c r="J278" s="740"/>
      <c r="K278" s="739"/>
      <c r="L278" s="732"/>
      <c r="M278" s="594" t="s">
        <v>3</v>
      </c>
      <c r="N278" s="732"/>
      <c r="O278" s="594" t="s">
        <v>3</v>
      </c>
      <c r="P278" s="732"/>
      <c r="Q278" s="594" t="s">
        <v>3</v>
      </c>
      <c r="R278" s="732"/>
      <c r="S278" s="594"/>
      <c r="T278" s="739"/>
      <c r="U278" s="734"/>
    </row>
    <row r="279" spans="1:21" ht="13.5" thickBot="1">
      <c r="A279" s="746"/>
      <c r="B279" s="858" t="s">
        <v>3</v>
      </c>
      <c r="C279" s="858"/>
      <c r="D279" s="858"/>
      <c r="E279" s="858"/>
      <c r="F279" s="858"/>
      <c r="G279" s="705"/>
      <c r="H279" s="747"/>
      <c r="I279" s="705"/>
      <c r="J279" s="748"/>
      <c r="K279" s="747"/>
      <c r="L279" s="749"/>
      <c r="M279" s="616" t="s">
        <v>3</v>
      </c>
      <c r="N279" s="749"/>
      <c r="O279" s="616" t="s">
        <v>3</v>
      </c>
      <c r="P279" s="749"/>
      <c r="Q279" s="616" t="s">
        <v>3</v>
      </c>
      <c r="R279" s="749"/>
      <c r="S279" s="616"/>
      <c r="T279" s="747"/>
      <c r="U279" s="750"/>
    </row>
    <row r="280" spans="1:21" ht="12.75">
      <c r="A280" s="716"/>
      <c r="B280" s="745"/>
      <c r="C280" s="745"/>
      <c r="D280" s="745"/>
      <c r="E280" s="745"/>
      <c r="F280" s="745"/>
      <c r="G280" s="716"/>
      <c r="H280" s="716"/>
      <c r="I280" s="716"/>
      <c r="J280" s="716"/>
      <c r="K280" s="716"/>
      <c r="L280" s="751"/>
      <c r="M280" s="752"/>
      <c r="N280" s="751"/>
      <c r="O280" s="752"/>
      <c r="P280" s="751"/>
      <c r="Q280" s="752"/>
      <c r="R280" s="751"/>
      <c r="S280" s="752"/>
      <c r="T280" s="716"/>
      <c r="U280" s="753"/>
    </row>
    <row r="283" spans="1:21" ht="18" customHeight="1" thickBot="1">
      <c r="A283" s="699" t="s">
        <v>951</v>
      </c>
      <c r="B283" s="626"/>
      <c r="C283" s="626"/>
      <c r="D283" s="700">
        <v>415</v>
      </c>
      <c r="E283" s="701" t="s">
        <v>978</v>
      </c>
      <c r="F283" s="700">
        <v>418</v>
      </c>
      <c r="G283" s="702"/>
      <c r="H283" s="703" t="s">
        <v>953</v>
      </c>
      <c r="I283" s="626"/>
      <c r="J283" s="626"/>
      <c r="K283" s="856" t="s">
        <v>98</v>
      </c>
      <c r="L283" s="856"/>
      <c r="M283" s="856"/>
      <c r="N283" s="704"/>
      <c r="O283" s="705" t="s">
        <v>100</v>
      </c>
      <c r="P283" s="706"/>
      <c r="Q283" s="707" t="s">
        <v>979</v>
      </c>
      <c r="U283" s="708" t="s">
        <v>3</v>
      </c>
    </row>
    <row r="284" spans="1:21" ht="19.5" thickBot="1">
      <c r="A284" s="709"/>
      <c r="U284" s="708" t="s">
        <v>3</v>
      </c>
    </row>
    <row r="285" spans="1:21" ht="12.75">
      <c r="A285" s="710"/>
      <c r="B285" s="711"/>
      <c r="C285" s="711"/>
      <c r="D285" s="711"/>
      <c r="E285" s="711"/>
      <c r="F285" s="711"/>
      <c r="G285" s="711"/>
      <c r="H285" s="712"/>
      <c r="I285" s="711"/>
      <c r="J285" s="713"/>
      <c r="K285" s="712"/>
      <c r="L285" s="847">
        <v>415</v>
      </c>
      <c r="M285" s="848"/>
      <c r="N285" s="847">
        <v>416</v>
      </c>
      <c r="O285" s="848"/>
      <c r="P285" s="847"/>
      <c r="Q285" s="848"/>
      <c r="R285" s="847"/>
      <c r="S285" s="848"/>
      <c r="T285" s="711"/>
      <c r="U285" s="714"/>
    </row>
    <row r="286" spans="1:21" ht="12.75">
      <c r="A286" s="715"/>
      <c r="B286" s="849" t="s">
        <v>784</v>
      </c>
      <c r="C286" s="849"/>
      <c r="D286" s="849"/>
      <c r="E286" s="849"/>
      <c r="F286" s="849"/>
      <c r="G286" s="716"/>
      <c r="H286" s="717" t="s">
        <v>842</v>
      </c>
      <c r="I286" s="718"/>
      <c r="J286" s="719" t="s">
        <v>22</v>
      </c>
      <c r="K286" s="720" t="s">
        <v>955</v>
      </c>
      <c r="L286" s="850" t="s">
        <v>54</v>
      </c>
      <c r="M286" s="851"/>
      <c r="N286" s="852" t="s">
        <v>105</v>
      </c>
      <c r="O286" s="851"/>
      <c r="P286" s="852"/>
      <c r="Q286" s="851"/>
      <c r="R286" s="852"/>
      <c r="S286" s="851"/>
      <c r="T286" s="718" t="s">
        <v>91</v>
      </c>
      <c r="U286" s="721"/>
    </row>
    <row r="287" spans="1:21" ht="13.5" thickBot="1">
      <c r="A287" s="722"/>
      <c r="B287" s="723"/>
      <c r="C287" s="723"/>
      <c r="D287" s="723"/>
      <c r="E287" s="723"/>
      <c r="F287" s="723"/>
      <c r="G287" s="723"/>
      <c r="H287" s="724"/>
      <c r="I287" s="723"/>
      <c r="J287" s="725"/>
      <c r="K287" s="726"/>
      <c r="L287" s="727" t="s">
        <v>956</v>
      </c>
      <c r="M287" s="728" t="s">
        <v>966</v>
      </c>
      <c r="N287" s="727" t="s">
        <v>956</v>
      </c>
      <c r="O287" s="729" t="s">
        <v>957</v>
      </c>
      <c r="P287" s="727"/>
      <c r="Q287" s="729"/>
      <c r="R287" s="727"/>
      <c r="S287" s="729"/>
      <c r="T287" s="723"/>
      <c r="U287" s="730"/>
    </row>
    <row r="288" spans="1:21" ht="15" thickTop="1">
      <c r="A288" s="645"/>
      <c r="B288" s="853"/>
      <c r="C288" s="853"/>
      <c r="D288" s="853"/>
      <c r="E288" s="853"/>
      <c r="F288" s="853"/>
      <c r="G288" s="590"/>
      <c r="H288" s="588"/>
      <c r="I288" s="590">
        <v>0</v>
      </c>
      <c r="J288" s="731"/>
      <c r="K288" s="594" t="s">
        <v>3</v>
      </c>
      <c r="L288" s="732"/>
      <c r="M288" s="594" t="s">
        <v>3</v>
      </c>
      <c r="N288" s="732"/>
      <c r="O288" s="594" t="s">
        <v>3</v>
      </c>
      <c r="P288" s="732"/>
      <c r="Q288" s="594"/>
      <c r="R288" s="732"/>
      <c r="S288" s="594"/>
      <c r="T288" s="733"/>
      <c r="U288" s="734" t="s">
        <v>3</v>
      </c>
    </row>
    <row r="289" spans="1:21" ht="14.25" customHeight="1">
      <c r="A289" s="649"/>
      <c r="B289" s="854" t="s">
        <v>958</v>
      </c>
      <c r="C289" s="854"/>
      <c r="D289" s="854"/>
      <c r="E289" s="854"/>
      <c r="F289" s="854"/>
      <c r="G289" s="585"/>
      <c r="H289" s="584"/>
      <c r="I289" s="585">
        <v>0</v>
      </c>
      <c r="J289" s="735" t="s">
        <v>846</v>
      </c>
      <c r="K289" s="604" t="s">
        <v>3</v>
      </c>
      <c r="L289" s="736"/>
      <c r="M289" s="604" t="s">
        <v>3</v>
      </c>
      <c r="N289" s="736"/>
      <c r="O289" s="604" t="s">
        <v>3</v>
      </c>
      <c r="P289" s="736"/>
      <c r="Q289" s="604"/>
      <c r="R289" s="736"/>
      <c r="S289" s="604"/>
      <c r="T289" s="737"/>
      <c r="U289" s="738" t="s">
        <v>3</v>
      </c>
    </row>
    <row r="290" spans="1:21" ht="14.25">
      <c r="A290" s="645"/>
      <c r="B290" s="855"/>
      <c r="C290" s="855"/>
      <c r="D290" s="855"/>
      <c r="E290" s="855"/>
      <c r="F290" s="855"/>
      <c r="G290" s="590"/>
      <c r="H290" s="588"/>
      <c r="I290" s="590">
        <v>0</v>
      </c>
      <c r="J290" s="731"/>
      <c r="K290" s="594" t="s">
        <v>3</v>
      </c>
      <c r="L290" s="732"/>
      <c r="M290" s="594" t="s">
        <v>3</v>
      </c>
      <c r="N290" s="732"/>
      <c r="O290" s="594" t="s">
        <v>3</v>
      </c>
      <c r="P290" s="732"/>
      <c r="Q290" s="594"/>
      <c r="R290" s="732"/>
      <c r="S290" s="594"/>
      <c r="T290" s="739"/>
      <c r="U290" s="734" t="s">
        <v>3</v>
      </c>
    </row>
    <row r="291" spans="1:21" ht="14.25">
      <c r="A291" s="649"/>
      <c r="B291" s="854" t="s">
        <v>894</v>
      </c>
      <c r="C291" s="854"/>
      <c r="D291" s="854"/>
      <c r="E291" s="854"/>
      <c r="F291" s="854"/>
      <c r="G291" s="585"/>
      <c r="H291" s="584"/>
      <c r="I291" s="585">
        <v>0</v>
      </c>
      <c r="J291" s="735" t="s">
        <v>846</v>
      </c>
      <c r="K291" s="604" t="s">
        <v>3</v>
      </c>
      <c r="L291" s="736"/>
      <c r="M291" s="604" t="s">
        <v>3</v>
      </c>
      <c r="N291" s="736"/>
      <c r="O291" s="604" t="s">
        <v>3</v>
      </c>
      <c r="P291" s="736"/>
      <c r="Q291" s="604"/>
      <c r="R291" s="736"/>
      <c r="S291" s="604"/>
      <c r="T291" s="737"/>
      <c r="U291" s="738" t="s">
        <v>3</v>
      </c>
    </row>
    <row r="292" spans="1:21" ht="12.75">
      <c r="A292" s="715"/>
      <c r="B292" s="855"/>
      <c r="C292" s="855"/>
      <c r="D292" s="855"/>
      <c r="E292" s="855"/>
      <c r="F292" s="855"/>
      <c r="G292" s="716"/>
      <c r="H292" s="739"/>
      <c r="I292" s="716"/>
      <c r="J292" s="754"/>
      <c r="K292" s="594" t="s">
        <v>3</v>
      </c>
      <c r="L292" s="732"/>
      <c r="M292" s="594" t="s">
        <v>3</v>
      </c>
      <c r="N292" s="732"/>
      <c r="O292" s="594" t="s">
        <v>3</v>
      </c>
      <c r="P292" s="732"/>
      <c r="Q292" s="594"/>
      <c r="R292" s="732"/>
      <c r="S292" s="594"/>
      <c r="T292" s="739"/>
      <c r="U292" s="734" t="s">
        <v>3</v>
      </c>
    </row>
    <row r="293" spans="1:21" ht="14.25" customHeight="1">
      <c r="A293" s="741"/>
      <c r="B293" s="859" t="s">
        <v>980</v>
      </c>
      <c r="C293" s="859"/>
      <c r="D293" s="859"/>
      <c r="E293" s="859"/>
      <c r="F293" s="859"/>
      <c r="G293" s="742"/>
      <c r="H293" s="737"/>
      <c r="I293" s="742"/>
      <c r="J293" s="743" t="s">
        <v>170</v>
      </c>
      <c r="K293" s="604" t="s">
        <v>3</v>
      </c>
      <c r="L293" s="736">
        <v>1</v>
      </c>
      <c r="M293" s="658" t="s">
        <v>3</v>
      </c>
      <c r="N293" s="736">
        <v>1</v>
      </c>
      <c r="O293" s="658" t="s">
        <v>3</v>
      </c>
      <c r="P293" s="736"/>
      <c r="Q293" s="658"/>
      <c r="R293" s="736"/>
      <c r="S293" s="658"/>
      <c r="T293" s="737"/>
      <c r="U293" s="738" t="s">
        <v>3</v>
      </c>
    </row>
    <row r="294" spans="1:21" ht="12.75">
      <c r="A294" s="715"/>
      <c r="B294" s="855"/>
      <c r="C294" s="855"/>
      <c r="D294" s="855"/>
      <c r="E294" s="855"/>
      <c r="F294" s="855"/>
      <c r="G294" s="716"/>
      <c r="H294" s="739"/>
      <c r="I294" s="716"/>
      <c r="J294" s="754"/>
      <c r="K294" s="594" t="s">
        <v>3</v>
      </c>
      <c r="L294" s="732"/>
      <c r="M294" s="594" t="s">
        <v>3</v>
      </c>
      <c r="N294" s="732"/>
      <c r="O294" s="594" t="s">
        <v>3</v>
      </c>
      <c r="P294" s="732"/>
      <c r="Q294" s="594"/>
      <c r="R294" s="732"/>
      <c r="S294" s="594"/>
      <c r="T294" s="739"/>
      <c r="U294" s="734" t="s">
        <v>3</v>
      </c>
    </row>
    <row r="295" spans="1:21" ht="12.75">
      <c r="A295" s="741"/>
      <c r="B295" s="854"/>
      <c r="C295" s="854"/>
      <c r="D295" s="854"/>
      <c r="E295" s="854"/>
      <c r="F295" s="854"/>
      <c r="G295" s="742"/>
      <c r="H295" s="737"/>
      <c r="I295" s="742"/>
      <c r="J295" s="743"/>
      <c r="K295" s="604" t="s">
        <v>3</v>
      </c>
      <c r="L295" s="736" t="s">
        <v>3</v>
      </c>
      <c r="M295" s="604" t="s">
        <v>3</v>
      </c>
      <c r="N295" s="736" t="s">
        <v>3</v>
      </c>
      <c r="O295" s="604" t="s">
        <v>3</v>
      </c>
      <c r="P295" s="736"/>
      <c r="Q295" s="604"/>
      <c r="R295" s="736"/>
      <c r="S295" s="604"/>
      <c r="T295" s="737"/>
      <c r="U295" s="738" t="s">
        <v>3</v>
      </c>
    </row>
    <row r="296" spans="1:21" ht="12.75">
      <c r="A296" s="715"/>
      <c r="B296" s="857"/>
      <c r="C296" s="857"/>
      <c r="D296" s="857"/>
      <c r="E296" s="857"/>
      <c r="F296" s="857"/>
      <c r="G296" s="716"/>
      <c r="H296" s="739"/>
      <c r="I296" s="716"/>
      <c r="J296" s="740"/>
      <c r="K296" s="739"/>
      <c r="L296" s="732"/>
      <c r="M296" s="594" t="s">
        <v>3</v>
      </c>
      <c r="N296" s="732"/>
      <c r="O296" s="594" t="s">
        <v>3</v>
      </c>
      <c r="P296" s="732"/>
      <c r="Q296" s="594"/>
      <c r="R296" s="732"/>
      <c r="S296" s="594"/>
      <c r="T296" s="739"/>
      <c r="U296" s="734"/>
    </row>
    <row r="297" spans="1:21" ht="12.75">
      <c r="A297" s="741"/>
      <c r="B297" s="827" t="s">
        <v>27</v>
      </c>
      <c r="C297" s="827"/>
      <c r="D297" s="827"/>
      <c r="E297" s="827"/>
      <c r="F297" s="827"/>
      <c r="G297" s="742"/>
      <c r="H297" s="737"/>
      <c r="I297" s="742"/>
      <c r="J297" s="744"/>
      <c r="K297" s="737"/>
      <c r="L297" s="736"/>
      <c r="M297" s="604" t="s">
        <v>3</v>
      </c>
      <c r="N297" s="736"/>
      <c r="O297" s="604" t="s">
        <v>3</v>
      </c>
      <c r="P297" s="736"/>
      <c r="Q297" s="604"/>
      <c r="R297" s="736"/>
      <c r="S297" s="604"/>
      <c r="T297" s="737"/>
      <c r="U297" s="738"/>
    </row>
    <row r="298" spans="1:21" ht="12.75">
      <c r="A298" s="715"/>
      <c r="B298" s="745"/>
      <c r="C298" s="745"/>
      <c r="D298" s="745"/>
      <c r="E298" s="745"/>
      <c r="F298" s="745"/>
      <c r="G298" s="716"/>
      <c r="H298" s="739"/>
      <c r="I298" s="716"/>
      <c r="J298" s="740"/>
      <c r="K298" s="739"/>
      <c r="L298" s="732"/>
      <c r="M298" s="594" t="s">
        <v>3</v>
      </c>
      <c r="N298" s="732"/>
      <c r="O298" s="594" t="s">
        <v>3</v>
      </c>
      <c r="P298" s="732"/>
      <c r="Q298" s="594"/>
      <c r="R298" s="732"/>
      <c r="S298" s="594"/>
      <c r="T298" s="739"/>
      <c r="U298" s="734"/>
    </row>
    <row r="299" spans="1:21" ht="13.5" thickBot="1">
      <c r="A299" s="746"/>
      <c r="B299" s="858" t="s">
        <v>3</v>
      </c>
      <c r="C299" s="858"/>
      <c r="D299" s="858"/>
      <c r="E299" s="858"/>
      <c r="F299" s="858"/>
      <c r="G299" s="705"/>
      <c r="H299" s="747"/>
      <c r="I299" s="705"/>
      <c r="J299" s="748"/>
      <c r="K299" s="747"/>
      <c r="L299" s="749"/>
      <c r="M299" s="616" t="s">
        <v>3</v>
      </c>
      <c r="N299" s="749"/>
      <c r="O299" s="616" t="s">
        <v>3</v>
      </c>
      <c r="P299" s="749"/>
      <c r="Q299" s="616"/>
      <c r="R299" s="749"/>
      <c r="S299" s="616"/>
      <c r="T299" s="747"/>
      <c r="U299" s="750"/>
    </row>
    <row r="300" spans="1:21" ht="12.75">
      <c r="A300" s="716"/>
      <c r="B300" s="745"/>
      <c r="C300" s="745"/>
      <c r="D300" s="745"/>
      <c r="E300" s="745"/>
      <c r="F300" s="745"/>
      <c r="G300" s="716"/>
      <c r="H300" s="716"/>
      <c r="I300" s="716"/>
      <c r="J300" s="716"/>
      <c r="K300" s="716"/>
      <c r="L300" s="751"/>
      <c r="M300" s="752"/>
      <c r="N300" s="751"/>
      <c r="O300" s="752"/>
      <c r="P300" s="751"/>
      <c r="Q300" s="752"/>
      <c r="R300" s="751"/>
      <c r="S300" s="752"/>
      <c r="T300" s="716"/>
      <c r="U300" s="753"/>
    </row>
    <row r="303" spans="1:21" ht="18" customHeight="1" thickBot="1">
      <c r="A303" s="699" t="s">
        <v>951</v>
      </c>
      <c r="B303" s="626"/>
      <c r="C303" s="626"/>
      <c r="D303" s="700">
        <v>424</v>
      </c>
      <c r="E303" s="701" t="s">
        <v>961</v>
      </c>
      <c r="F303" s="700">
        <v>427</v>
      </c>
      <c r="G303" s="702"/>
      <c r="H303" s="703" t="s">
        <v>953</v>
      </c>
      <c r="I303" s="626"/>
      <c r="J303" s="626"/>
      <c r="K303" s="856" t="s">
        <v>98</v>
      </c>
      <c r="L303" s="856"/>
      <c r="M303" s="856"/>
      <c r="N303" s="704"/>
      <c r="O303" s="705" t="s">
        <v>131</v>
      </c>
      <c r="P303" s="706"/>
      <c r="Q303" s="707" t="s">
        <v>979</v>
      </c>
      <c r="U303" s="708" t="s">
        <v>3</v>
      </c>
    </row>
    <row r="304" spans="1:21" ht="19.5" thickBot="1">
      <c r="A304" s="709"/>
      <c r="U304" s="708" t="s">
        <v>3</v>
      </c>
    </row>
    <row r="305" spans="1:21" ht="12.75">
      <c r="A305" s="710"/>
      <c r="B305" s="711"/>
      <c r="C305" s="711"/>
      <c r="D305" s="711"/>
      <c r="E305" s="711"/>
      <c r="F305" s="711"/>
      <c r="G305" s="711"/>
      <c r="H305" s="712"/>
      <c r="I305" s="711"/>
      <c r="J305" s="713"/>
      <c r="K305" s="712"/>
      <c r="L305" s="847">
        <v>424</v>
      </c>
      <c r="M305" s="848"/>
      <c r="N305" s="847"/>
      <c r="O305" s="848"/>
      <c r="P305" s="847">
        <v>426</v>
      </c>
      <c r="Q305" s="848"/>
      <c r="R305" s="847"/>
      <c r="S305" s="848"/>
      <c r="T305" s="711"/>
      <c r="U305" s="714"/>
    </row>
    <row r="306" spans="1:21" ht="12.75">
      <c r="A306" s="715"/>
      <c r="B306" s="849" t="s">
        <v>784</v>
      </c>
      <c r="C306" s="849"/>
      <c r="D306" s="849"/>
      <c r="E306" s="849"/>
      <c r="F306" s="849"/>
      <c r="G306" s="716"/>
      <c r="H306" s="717" t="s">
        <v>842</v>
      </c>
      <c r="I306" s="718"/>
      <c r="J306" s="719" t="s">
        <v>22</v>
      </c>
      <c r="K306" s="720" t="s">
        <v>955</v>
      </c>
      <c r="L306" s="850" t="s">
        <v>106</v>
      </c>
      <c r="M306" s="851"/>
      <c r="N306" s="852"/>
      <c r="O306" s="851"/>
      <c r="P306" s="852" t="s">
        <v>86</v>
      </c>
      <c r="Q306" s="851"/>
      <c r="R306" s="852"/>
      <c r="S306" s="851"/>
      <c r="T306" s="718" t="s">
        <v>91</v>
      </c>
      <c r="U306" s="721"/>
    </row>
    <row r="307" spans="1:21" ht="13.5" thickBot="1">
      <c r="A307" s="722"/>
      <c r="B307" s="723"/>
      <c r="C307" s="723"/>
      <c r="D307" s="723"/>
      <c r="E307" s="723"/>
      <c r="F307" s="723"/>
      <c r="G307" s="723"/>
      <c r="H307" s="724"/>
      <c r="I307" s="723"/>
      <c r="J307" s="725"/>
      <c r="K307" s="726"/>
      <c r="L307" s="727" t="s">
        <v>956</v>
      </c>
      <c r="M307" s="728" t="s">
        <v>966</v>
      </c>
      <c r="N307" s="727"/>
      <c r="O307" s="729"/>
      <c r="P307" s="727" t="s">
        <v>956</v>
      </c>
      <c r="Q307" s="729" t="s">
        <v>957</v>
      </c>
      <c r="R307" s="727"/>
      <c r="S307" s="729"/>
      <c r="T307" s="723"/>
      <c r="U307" s="730"/>
    </row>
    <row r="308" spans="1:21" ht="15" thickTop="1">
      <c r="A308" s="645"/>
      <c r="B308" s="853"/>
      <c r="C308" s="853"/>
      <c r="D308" s="853"/>
      <c r="E308" s="853"/>
      <c r="F308" s="853"/>
      <c r="G308" s="590"/>
      <c r="H308" s="588"/>
      <c r="I308" s="590">
        <v>0</v>
      </c>
      <c r="J308" s="731"/>
      <c r="K308" s="594" t="s">
        <v>3</v>
      </c>
      <c r="L308" s="732"/>
      <c r="M308" s="594" t="s">
        <v>3</v>
      </c>
      <c r="N308" s="732"/>
      <c r="O308" s="594"/>
      <c r="P308" s="732"/>
      <c r="Q308" s="594" t="s">
        <v>3</v>
      </c>
      <c r="R308" s="732"/>
      <c r="S308" s="594"/>
      <c r="T308" s="733"/>
      <c r="U308" s="734" t="s">
        <v>3</v>
      </c>
    </row>
    <row r="309" spans="1:21" ht="14.25" customHeight="1">
      <c r="A309" s="649"/>
      <c r="B309" s="854" t="s">
        <v>958</v>
      </c>
      <c r="C309" s="854"/>
      <c r="D309" s="854"/>
      <c r="E309" s="854"/>
      <c r="F309" s="854"/>
      <c r="G309" s="585"/>
      <c r="H309" s="584"/>
      <c r="I309" s="585">
        <v>0</v>
      </c>
      <c r="J309" s="735" t="s">
        <v>846</v>
      </c>
      <c r="K309" s="604" t="s">
        <v>3</v>
      </c>
      <c r="L309" s="736"/>
      <c r="M309" s="604" t="s">
        <v>3</v>
      </c>
      <c r="N309" s="736"/>
      <c r="O309" s="604"/>
      <c r="P309" s="736"/>
      <c r="Q309" s="604" t="s">
        <v>3</v>
      </c>
      <c r="R309" s="736"/>
      <c r="S309" s="604"/>
      <c r="T309" s="737"/>
      <c r="U309" s="738" t="s">
        <v>3</v>
      </c>
    </row>
    <row r="310" spans="1:21" ht="14.25">
      <c r="A310" s="645"/>
      <c r="B310" s="855"/>
      <c r="C310" s="855"/>
      <c r="D310" s="855"/>
      <c r="E310" s="855"/>
      <c r="F310" s="855"/>
      <c r="G310" s="590"/>
      <c r="H310" s="588"/>
      <c r="I310" s="590">
        <v>0</v>
      </c>
      <c r="J310" s="731"/>
      <c r="K310" s="594" t="s">
        <v>3</v>
      </c>
      <c r="L310" s="732"/>
      <c r="M310" s="594" t="s">
        <v>3</v>
      </c>
      <c r="N310" s="732"/>
      <c r="O310" s="594"/>
      <c r="P310" s="732"/>
      <c r="Q310" s="594" t="s">
        <v>3</v>
      </c>
      <c r="R310" s="732"/>
      <c r="S310" s="594"/>
      <c r="T310" s="739"/>
      <c r="U310" s="734" t="s">
        <v>3</v>
      </c>
    </row>
    <row r="311" spans="1:21" ht="14.25">
      <c r="A311" s="649"/>
      <c r="B311" s="854" t="s">
        <v>894</v>
      </c>
      <c r="C311" s="854"/>
      <c r="D311" s="854"/>
      <c r="E311" s="854"/>
      <c r="F311" s="854"/>
      <c r="G311" s="585"/>
      <c r="H311" s="584"/>
      <c r="I311" s="585">
        <v>0</v>
      </c>
      <c r="J311" s="735" t="s">
        <v>846</v>
      </c>
      <c r="K311" s="604" t="s">
        <v>3</v>
      </c>
      <c r="L311" s="736"/>
      <c r="M311" s="604" t="s">
        <v>3</v>
      </c>
      <c r="N311" s="736"/>
      <c r="O311" s="604"/>
      <c r="P311" s="736"/>
      <c r="Q311" s="604" t="s">
        <v>3</v>
      </c>
      <c r="R311" s="736"/>
      <c r="S311" s="604"/>
      <c r="T311" s="737"/>
      <c r="U311" s="738" t="s">
        <v>3</v>
      </c>
    </row>
    <row r="312" spans="1:21" ht="14.25">
      <c r="A312" s="645"/>
      <c r="B312" s="855"/>
      <c r="C312" s="855"/>
      <c r="D312" s="855"/>
      <c r="E312" s="855"/>
      <c r="F312" s="855"/>
      <c r="G312" s="590"/>
      <c r="H312" s="588"/>
      <c r="I312" s="590">
        <v>0</v>
      </c>
      <c r="J312" s="731"/>
      <c r="K312" s="594" t="s">
        <v>3</v>
      </c>
      <c r="L312" s="732"/>
      <c r="M312" s="594" t="s">
        <v>3</v>
      </c>
      <c r="N312" s="732"/>
      <c r="O312" s="594"/>
      <c r="P312" s="732"/>
      <c r="Q312" s="594" t="s">
        <v>3</v>
      </c>
      <c r="R312" s="732"/>
      <c r="S312" s="594"/>
      <c r="T312" s="739"/>
      <c r="U312" s="734" t="s">
        <v>3</v>
      </c>
    </row>
    <row r="313" spans="1:21" ht="14.25" customHeight="1">
      <c r="A313" s="649"/>
      <c r="B313" s="854" t="s">
        <v>788</v>
      </c>
      <c r="C313" s="854"/>
      <c r="D313" s="854"/>
      <c r="E313" s="854"/>
      <c r="F313" s="854"/>
      <c r="G313" s="585"/>
      <c r="H313" s="584"/>
      <c r="I313" s="585" t="s">
        <v>789</v>
      </c>
      <c r="J313" s="735" t="s">
        <v>790</v>
      </c>
      <c r="K313" s="604" t="s">
        <v>3</v>
      </c>
      <c r="L313" s="736"/>
      <c r="M313" s="604" t="s">
        <v>3</v>
      </c>
      <c r="N313" s="736"/>
      <c r="O313" s="604"/>
      <c r="P313" s="736"/>
      <c r="Q313" s="604" t="s">
        <v>3</v>
      </c>
      <c r="R313" s="736"/>
      <c r="S313" s="604"/>
      <c r="T313" s="737"/>
      <c r="U313" s="738" t="s">
        <v>959</v>
      </c>
    </row>
    <row r="314" spans="1:21" ht="12.75">
      <c r="A314" s="715"/>
      <c r="B314" s="855"/>
      <c r="C314" s="855"/>
      <c r="D314" s="855"/>
      <c r="E314" s="855"/>
      <c r="F314" s="855"/>
      <c r="G314" s="716"/>
      <c r="H314" s="739"/>
      <c r="I314" s="716"/>
      <c r="J314" s="754"/>
      <c r="K314" s="594" t="s">
        <v>3</v>
      </c>
      <c r="L314" s="732"/>
      <c r="M314" s="594" t="s">
        <v>3</v>
      </c>
      <c r="N314" s="732"/>
      <c r="O314" s="594"/>
      <c r="P314" s="732"/>
      <c r="Q314" s="594" t="s">
        <v>3</v>
      </c>
      <c r="R314" s="732"/>
      <c r="S314" s="594"/>
      <c r="T314" s="739"/>
      <c r="U314" s="734" t="s">
        <v>3</v>
      </c>
    </row>
    <row r="315" spans="1:21" ht="14.25" customHeight="1">
      <c r="A315" s="741"/>
      <c r="B315" s="859" t="s">
        <v>967</v>
      </c>
      <c r="C315" s="859"/>
      <c r="D315" s="859"/>
      <c r="E315" s="859"/>
      <c r="F315" s="859"/>
      <c r="G315" s="742"/>
      <c r="H315" s="737"/>
      <c r="I315" s="742"/>
      <c r="J315" s="743" t="s">
        <v>170</v>
      </c>
      <c r="K315" s="604" t="s">
        <v>3</v>
      </c>
      <c r="L315" s="736">
        <v>1</v>
      </c>
      <c r="M315" s="658" t="s">
        <v>3</v>
      </c>
      <c r="N315" s="736"/>
      <c r="O315" s="658"/>
      <c r="P315" s="736">
        <v>1</v>
      </c>
      <c r="Q315" s="658" t="s">
        <v>3</v>
      </c>
      <c r="R315" s="736"/>
      <c r="S315" s="658"/>
      <c r="T315" s="737"/>
      <c r="U315" s="738" t="s">
        <v>3</v>
      </c>
    </row>
    <row r="316" spans="1:21" ht="12.75">
      <c r="A316" s="715"/>
      <c r="B316" s="857"/>
      <c r="C316" s="857"/>
      <c r="D316" s="857"/>
      <c r="E316" s="857"/>
      <c r="F316" s="857"/>
      <c r="G316" s="716"/>
      <c r="H316" s="739"/>
      <c r="I316" s="716"/>
      <c r="J316" s="740"/>
      <c r="K316" s="739"/>
      <c r="L316" s="732"/>
      <c r="M316" s="594" t="s">
        <v>3</v>
      </c>
      <c r="N316" s="732"/>
      <c r="O316" s="594"/>
      <c r="P316" s="732"/>
      <c r="Q316" s="594" t="s">
        <v>3</v>
      </c>
      <c r="R316" s="732"/>
      <c r="S316" s="594"/>
      <c r="T316" s="739"/>
      <c r="U316" s="734"/>
    </row>
    <row r="317" spans="1:21" ht="12.75">
      <c r="A317" s="741"/>
      <c r="B317" s="827" t="s">
        <v>27</v>
      </c>
      <c r="C317" s="827"/>
      <c r="D317" s="827"/>
      <c r="E317" s="827"/>
      <c r="F317" s="827"/>
      <c r="G317" s="742"/>
      <c r="H317" s="737"/>
      <c r="I317" s="742"/>
      <c r="J317" s="744"/>
      <c r="K317" s="737"/>
      <c r="L317" s="736"/>
      <c r="M317" s="604" t="s">
        <v>3</v>
      </c>
      <c r="N317" s="736"/>
      <c r="O317" s="604"/>
      <c r="P317" s="736"/>
      <c r="Q317" s="604" t="s">
        <v>3</v>
      </c>
      <c r="R317" s="736"/>
      <c r="S317" s="604"/>
      <c r="T317" s="737"/>
      <c r="U317" s="738"/>
    </row>
    <row r="318" spans="1:21" ht="12.75">
      <c r="A318" s="715"/>
      <c r="B318" s="745"/>
      <c r="C318" s="745"/>
      <c r="D318" s="745"/>
      <c r="E318" s="745"/>
      <c r="F318" s="745"/>
      <c r="G318" s="716"/>
      <c r="H318" s="739"/>
      <c r="I318" s="716"/>
      <c r="J318" s="740"/>
      <c r="K318" s="739"/>
      <c r="L318" s="732"/>
      <c r="M318" s="594" t="s">
        <v>3</v>
      </c>
      <c r="N318" s="732"/>
      <c r="O318" s="594"/>
      <c r="P318" s="732"/>
      <c r="Q318" s="594" t="s">
        <v>3</v>
      </c>
      <c r="R318" s="732"/>
      <c r="S318" s="594"/>
      <c r="T318" s="739"/>
      <c r="U318" s="734"/>
    </row>
    <row r="319" spans="1:21" ht="13.5" thickBot="1">
      <c r="A319" s="746"/>
      <c r="B319" s="858" t="s">
        <v>3</v>
      </c>
      <c r="C319" s="858"/>
      <c r="D319" s="858"/>
      <c r="E319" s="858"/>
      <c r="F319" s="858"/>
      <c r="G319" s="705"/>
      <c r="H319" s="747"/>
      <c r="I319" s="705"/>
      <c r="J319" s="748"/>
      <c r="K319" s="747"/>
      <c r="L319" s="749"/>
      <c r="M319" s="616" t="s">
        <v>3</v>
      </c>
      <c r="N319" s="749"/>
      <c r="O319" s="616"/>
      <c r="P319" s="749"/>
      <c r="Q319" s="616" t="s">
        <v>3</v>
      </c>
      <c r="R319" s="749"/>
      <c r="S319" s="616"/>
      <c r="T319" s="747"/>
      <c r="U319" s="750"/>
    </row>
    <row r="320" spans="1:21" ht="12.75">
      <c r="A320" s="716"/>
      <c r="B320" s="745"/>
      <c r="C320" s="745"/>
      <c r="D320" s="745"/>
      <c r="E320" s="745"/>
      <c r="F320" s="745"/>
      <c r="G320" s="716"/>
      <c r="H320" s="716"/>
      <c r="I320" s="716"/>
      <c r="J320" s="716"/>
      <c r="K320" s="716"/>
      <c r="L320" s="751"/>
      <c r="M320" s="752"/>
      <c r="N320" s="751"/>
      <c r="O320" s="752"/>
      <c r="P320" s="751"/>
      <c r="Q320" s="752"/>
      <c r="R320" s="751"/>
      <c r="S320" s="752"/>
      <c r="T320" s="716"/>
      <c r="U320" s="753"/>
    </row>
    <row r="323" spans="1:21" ht="18" customHeight="1" thickBot="1">
      <c r="A323" s="699" t="s">
        <v>951</v>
      </c>
      <c r="B323" s="626"/>
      <c r="C323" s="626"/>
      <c r="D323" s="700">
        <v>567</v>
      </c>
      <c r="E323" s="701" t="s">
        <v>975</v>
      </c>
      <c r="F323" s="700">
        <v>567</v>
      </c>
      <c r="G323" s="702"/>
      <c r="H323" s="703" t="s">
        <v>953</v>
      </c>
      <c r="I323" s="626"/>
      <c r="J323" s="626"/>
      <c r="K323" s="856" t="s">
        <v>151</v>
      </c>
      <c r="L323" s="856"/>
      <c r="M323" s="856"/>
      <c r="N323" s="704"/>
      <c r="O323" s="705">
        <v>0</v>
      </c>
      <c r="P323" s="706"/>
      <c r="Q323" s="707" t="s">
        <v>863</v>
      </c>
      <c r="U323" s="708" t="s">
        <v>3</v>
      </c>
    </row>
    <row r="324" spans="1:21" ht="19.5" thickBot="1">
      <c r="A324" s="709"/>
      <c r="U324" s="708" t="s">
        <v>3</v>
      </c>
    </row>
    <row r="325" spans="1:21" ht="12.75">
      <c r="A325" s="710"/>
      <c r="B325" s="711"/>
      <c r="C325" s="711"/>
      <c r="D325" s="711"/>
      <c r="E325" s="711"/>
      <c r="F325" s="711"/>
      <c r="G325" s="711"/>
      <c r="H325" s="712"/>
      <c r="I325" s="711"/>
      <c r="J325" s="713"/>
      <c r="K325" s="712"/>
      <c r="L325" s="847">
        <v>567</v>
      </c>
      <c r="M325" s="848"/>
      <c r="N325" s="847" t="s">
        <v>3</v>
      </c>
      <c r="O325" s="848"/>
      <c r="P325" s="847" t="s">
        <v>3</v>
      </c>
      <c r="Q325" s="848"/>
      <c r="R325" s="847" t="s">
        <v>3</v>
      </c>
      <c r="S325" s="848"/>
      <c r="T325" s="711"/>
      <c r="U325" s="714"/>
    </row>
    <row r="326" spans="1:21" ht="12.75">
      <c r="A326" s="715"/>
      <c r="B326" s="849" t="s">
        <v>784</v>
      </c>
      <c r="C326" s="849"/>
      <c r="D326" s="849"/>
      <c r="E326" s="849"/>
      <c r="F326" s="849"/>
      <c r="G326" s="716"/>
      <c r="H326" s="717" t="s">
        <v>842</v>
      </c>
      <c r="I326" s="718"/>
      <c r="J326" s="719" t="s">
        <v>22</v>
      </c>
      <c r="K326" s="720" t="s">
        <v>955</v>
      </c>
      <c r="L326" s="860" t="s">
        <v>59</v>
      </c>
      <c r="M326" s="861"/>
      <c r="N326" s="862">
        <v>0</v>
      </c>
      <c r="O326" s="863"/>
      <c r="P326" s="862">
        <v>0</v>
      </c>
      <c r="Q326" s="863"/>
      <c r="R326" s="862">
        <v>0</v>
      </c>
      <c r="S326" s="863"/>
      <c r="T326" s="718" t="s">
        <v>91</v>
      </c>
      <c r="U326" s="721"/>
    </row>
    <row r="327" spans="1:21" ht="13.5" thickBot="1">
      <c r="A327" s="722"/>
      <c r="B327" s="723"/>
      <c r="C327" s="723"/>
      <c r="D327" s="723"/>
      <c r="E327" s="723"/>
      <c r="F327" s="723"/>
      <c r="G327" s="723"/>
      <c r="H327" s="724"/>
      <c r="I327" s="723"/>
      <c r="J327" s="725"/>
      <c r="K327" s="726"/>
      <c r="L327" s="727" t="s">
        <v>956</v>
      </c>
      <c r="M327" s="728" t="s">
        <v>966</v>
      </c>
      <c r="N327" s="727" t="s">
        <v>956</v>
      </c>
      <c r="O327" s="729" t="s">
        <v>957</v>
      </c>
      <c r="P327" s="727" t="s">
        <v>956</v>
      </c>
      <c r="Q327" s="729" t="s">
        <v>957</v>
      </c>
      <c r="R327" s="727" t="s">
        <v>956</v>
      </c>
      <c r="S327" s="729" t="s">
        <v>957</v>
      </c>
      <c r="T327" s="723"/>
      <c r="U327" s="730"/>
    </row>
    <row r="328" spans="1:21" ht="15" thickTop="1">
      <c r="A328" s="645"/>
      <c r="B328" s="853"/>
      <c r="C328" s="853"/>
      <c r="D328" s="853"/>
      <c r="E328" s="853"/>
      <c r="F328" s="853"/>
      <c r="G328" s="590"/>
      <c r="H328" s="588"/>
      <c r="I328" s="590">
        <v>0</v>
      </c>
      <c r="J328" s="731"/>
      <c r="K328" s="594" t="s">
        <v>3</v>
      </c>
      <c r="L328" s="732"/>
      <c r="M328" s="594" t="s">
        <v>3</v>
      </c>
      <c r="N328" s="732"/>
      <c r="O328" s="594" t="s">
        <v>3</v>
      </c>
      <c r="P328" s="732"/>
      <c r="Q328" s="594" t="s">
        <v>3</v>
      </c>
      <c r="R328" s="732"/>
      <c r="S328" s="594" t="s">
        <v>3</v>
      </c>
      <c r="T328" s="733"/>
      <c r="U328" s="734" t="s">
        <v>3</v>
      </c>
    </row>
    <row r="329" spans="1:21" ht="14.25" customHeight="1">
      <c r="A329" s="649"/>
      <c r="B329" s="854" t="s">
        <v>958</v>
      </c>
      <c r="C329" s="854"/>
      <c r="D329" s="854"/>
      <c r="E329" s="854"/>
      <c r="F329" s="854"/>
      <c r="G329" s="585"/>
      <c r="H329" s="584"/>
      <c r="I329" s="585">
        <v>0</v>
      </c>
      <c r="J329" s="735" t="s">
        <v>846</v>
      </c>
      <c r="K329" s="604" t="s">
        <v>3</v>
      </c>
      <c r="L329" s="736"/>
      <c r="M329" s="604" t="s">
        <v>3</v>
      </c>
      <c r="N329" s="736" t="s">
        <v>3</v>
      </c>
      <c r="O329" s="604" t="s">
        <v>3</v>
      </c>
      <c r="P329" s="736" t="s">
        <v>3</v>
      </c>
      <c r="Q329" s="604" t="s">
        <v>3</v>
      </c>
      <c r="R329" s="736" t="s">
        <v>3</v>
      </c>
      <c r="S329" s="604" t="s">
        <v>3</v>
      </c>
      <c r="T329" s="737"/>
      <c r="U329" s="738" t="s">
        <v>3</v>
      </c>
    </row>
    <row r="330" spans="1:21" ht="14.25">
      <c r="A330" s="645"/>
      <c r="B330" s="855"/>
      <c r="C330" s="855"/>
      <c r="D330" s="855"/>
      <c r="E330" s="855"/>
      <c r="F330" s="855"/>
      <c r="G330" s="590"/>
      <c r="H330" s="588"/>
      <c r="I330" s="590">
        <v>0</v>
      </c>
      <c r="J330" s="731"/>
      <c r="K330" s="594" t="s">
        <v>3</v>
      </c>
      <c r="L330" s="732"/>
      <c r="M330" s="594" t="s">
        <v>3</v>
      </c>
      <c r="N330" s="732"/>
      <c r="O330" s="594" t="s">
        <v>3</v>
      </c>
      <c r="P330" s="732"/>
      <c r="Q330" s="594" t="s">
        <v>3</v>
      </c>
      <c r="R330" s="732"/>
      <c r="S330" s="594" t="s">
        <v>3</v>
      </c>
      <c r="T330" s="739"/>
      <c r="U330" s="734" t="s">
        <v>3</v>
      </c>
    </row>
    <row r="331" spans="1:21" ht="15" customHeight="1">
      <c r="A331" s="649"/>
      <c r="B331" s="854" t="s">
        <v>894</v>
      </c>
      <c r="C331" s="854"/>
      <c r="D331" s="854"/>
      <c r="E331" s="854"/>
      <c r="F331" s="854"/>
      <c r="G331" s="585"/>
      <c r="H331" s="584"/>
      <c r="I331" s="585">
        <v>0</v>
      </c>
      <c r="J331" s="735" t="s">
        <v>846</v>
      </c>
      <c r="K331" s="604" t="s">
        <v>3</v>
      </c>
      <c r="L331" s="736"/>
      <c r="M331" s="604" t="s">
        <v>3</v>
      </c>
      <c r="N331" s="736" t="s">
        <v>3</v>
      </c>
      <c r="O331" s="604" t="s">
        <v>3</v>
      </c>
      <c r="P331" s="736" t="s">
        <v>3</v>
      </c>
      <c r="Q331" s="604" t="s">
        <v>3</v>
      </c>
      <c r="R331" s="736" t="s">
        <v>3</v>
      </c>
      <c r="S331" s="604" t="s">
        <v>3</v>
      </c>
      <c r="T331" s="737"/>
      <c r="U331" s="738" t="s">
        <v>3</v>
      </c>
    </row>
    <row r="332" spans="1:21" ht="12.75">
      <c r="A332" s="715"/>
      <c r="B332" s="855"/>
      <c r="C332" s="855"/>
      <c r="D332" s="855"/>
      <c r="E332" s="855"/>
      <c r="F332" s="855"/>
      <c r="G332" s="716"/>
      <c r="H332" s="739"/>
      <c r="I332" s="716"/>
      <c r="J332" s="754"/>
      <c r="K332" s="594" t="s">
        <v>3</v>
      </c>
      <c r="L332" s="732"/>
      <c r="M332" s="594" t="s">
        <v>3</v>
      </c>
      <c r="N332" s="732"/>
      <c r="O332" s="594" t="s">
        <v>3</v>
      </c>
      <c r="P332" s="732"/>
      <c r="Q332" s="594" t="s">
        <v>3</v>
      </c>
      <c r="R332" s="732"/>
      <c r="S332" s="594" t="s">
        <v>3</v>
      </c>
      <c r="T332" s="739"/>
      <c r="U332" s="734" t="s">
        <v>3</v>
      </c>
    </row>
    <row r="333" spans="1:21" ht="15" customHeight="1">
      <c r="A333" s="741"/>
      <c r="B333" s="864" t="s">
        <v>981</v>
      </c>
      <c r="C333" s="864"/>
      <c r="D333" s="864"/>
      <c r="E333" s="864"/>
      <c r="F333" s="864"/>
      <c r="G333" s="742"/>
      <c r="H333" s="737"/>
      <c r="I333" s="755"/>
      <c r="J333" s="743" t="s">
        <v>170</v>
      </c>
      <c r="K333" s="604" t="s">
        <v>3</v>
      </c>
      <c r="L333" s="736">
        <v>1</v>
      </c>
      <c r="M333" s="604" t="s">
        <v>3</v>
      </c>
      <c r="N333" s="736" t="s">
        <v>3</v>
      </c>
      <c r="O333" s="604" t="s">
        <v>3</v>
      </c>
      <c r="P333" s="736" t="s">
        <v>3</v>
      </c>
      <c r="Q333" s="604" t="s">
        <v>3</v>
      </c>
      <c r="R333" s="736" t="s">
        <v>3</v>
      </c>
      <c r="S333" s="604" t="s">
        <v>3</v>
      </c>
      <c r="T333" s="737"/>
      <c r="U333" s="738" t="s">
        <v>3</v>
      </c>
    </row>
    <row r="334" spans="1:21" ht="12.75">
      <c r="A334" s="715"/>
      <c r="B334" s="855"/>
      <c r="C334" s="855"/>
      <c r="D334" s="855"/>
      <c r="E334" s="855"/>
      <c r="F334" s="855"/>
      <c r="G334" s="716"/>
      <c r="H334" s="739"/>
      <c r="I334" s="716"/>
      <c r="J334" s="754"/>
      <c r="K334" s="594" t="s">
        <v>3</v>
      </c>
      <c r="L334" s="732"/>
      <c r="M334" s="594" t="s">
        <v>3</v>
      </c>
      <c r="N334" s="732"/>
      <c r="O334" s="594" t="s">
        <v>3</v>
      </c>
      <c r="P334" s="732"/>
      <c r="Q334" s="594" t="s">
        <v>3</v>
      </c>
      <c r="R334" s="732"/>
      <c r="S334" s="594" t="s">
        <v>3</v>
      </c>
      <c r="T334" s="739"/>
      <c r="U334" s="734" t="s">
        <v>3</v>
      </c>
    </row>
    <row r="335" spans="1:21" ht="12.75">
      <c r="A335" s="741"/>
      <c r="B335" s="854"/>
      <c r="C335" s="854"/>
      <c r="D335" s="854"/>
      <c r="E335" s="854"/>
      <c r="F335" s="854"/>
      <c r="G335" s="742"/>
      <c r="H335" s="737"/>
      <c r="I335" s="742"/>
      <c r="J335" s="743"/>
      <c r="K335" s="604" t="s">
        <v>3</v>
      </c>
      <c r="L335" s="736" t="s">
        <v>3</v>
      </c>
      <c r="M335" s="604" t="s">
        <v>3</v>
      </c>
      <c r="N335" s="736" t="s">
        <v>3</v>
      </c>
      <c r="O335" s="604" t="s">
        <v>3</v>
      </c>
      <c r="P335" s="736" t="s">
        <v>3</v>
      </c>
      <c r="Q335" s="604" t="s">
        <v>3</v>
      </c>
      <c r="R335" s="736" t="s">
        <v>3</v>
      </c>
      <c r="S335" s="604" t="s">
        <v>3</v>
      </c>
      <c r="T335" s="737"/>
      <c r="U335" s="738" t="s">
        <v>3</v>
      </c>
    </row>
    <row r="336" spans="1:21" ht="12.75">
      <c r="A336" s="715"/>
      <c r="B336" s="857"/>
      <c r="C336" s="857"/>
      <c r="D336" s="857"/>
      <c r="E336" s="857"/>
      <c r="F336" s="857"/>
      <c r="G336" s="716"/>
      <c r="H336" s="739"/>
      <c r="I336" s="716"/>
      <c r="J336" s="740"/>
      <c r="K336" s="739"/>
      <c r="L336" s="732"/>
      <c r="M336" s="594" t="s">
        <v>3</v>
      </c>
      <c r="N336" s="732"/>
      <c r="O336" s="594" t="s">
        <v>3</v>
      </c>
      <c r="P336" s="732"/>
      <c r="Q336" s="594" t="s">
        <v>3</v>
      </c>
      <c r="R336" s="732"/>
      <c r="S336" s="594" t="s">
        <v>3</v>
      </c>
      <c r="T336" s="739"/>
      <c r="U336" s="734"/>
    </row>
    <row r="337" spans="1:21" ht="12.75">
      <c r="A337" s="741"/>
      <c r="B337" s="827" t="s">
        <v>27</v>
      </c>
      <c r="C337" s="827"/>
      <c r="D337" s="827"/>
      <c r="E337" s="827"/>
      <c r="F337" s="827"/>
      <c r="G337" s="742"/>
      <c r="H337" s="737"/>
      <c r="I337" s="742"/>
      <c r="J337" s="744"/>
      <c r="K337" s="737"/>
      <c r="L337" s="736"/>
      <c r="M337" s="604" t="s">
        <v>3</v>
      </c>
      <c r="N337" s="736"/>
      <c r="O337" s="604" t="s">
        <v>3</v>
      </c>
      <c r="P337" s="736"/>
      <c r="Q337" s="604" t="s">
        <v>3</v>
      </c>
      <c r="R337" s="736"/>
      <c r="S337" s="604" t="s">
        <v>3</v>
      </c>
      <c r="T337" s="737"/>
      <c r="U337" s="738"/>
    </row>
    <row r="338" spans="1:21" ht="12.75">
      <c r="A338" s="715"/>
      <c r="B338" s="745"/>
      <c r="C338" s="745"/>
      <c r="D338" s="745"/>
      <c r="E338" s="745"/>
      <c r="F338" s="745"/>
      <c r="G338" s="716"/>
      <c r="H338" s="739"/>
      <c r="I338" s="716"/>
      <c r="J338" s="740"/>
      <c r="K338" s="739"/>
      <c r="L338" s="732"/>
      <c r="M338" s="594" t="s">
        <v>3</v>
      </c>
      <c r="N338" s="732"/>
      <c r="O338" s="594" t="s">
        <v>3</v>
      </c>
      <c r="P338" s="732"/>
      <c r="Q338" s="594" t="s">
        <v>3</v>
      </c>
      <c r="R338" s="732"/>
      <c r="S338" s="594" t="s">
        <v>3</v>
      </c>
      <c r="T338" s="739"/>
      <c r="U338" s="734"/>
    </row>
    <row r="339" spans="1:21" ht="13.5" thickBot="1">
      <c r="A339" s="746"/>
      <c r="B339" s="858" t="s">
        <v>3</v>
      </c>
      <c r="C339" s="858"/>
      <c r="D339" s="858"/>
      <c r="E339" s="858"/>
      <c r="F339" s="858"/>
      <c r="G339" s="705"/>
      <c r="H339" s="747"/>
      <c r="I339" s="705"/>
      <c r="J339" s="748"/>
      <c r="K339" s="747"/>
      <c r="L339" s="749"/>
      <c r="M339" s="616" t="s">
        <v>3</v>
      </c>
      <c r="N339" s="749"/>
      <c r="O339" s="616" t="s">
        <v>3</v>
      </c>
      <c r="P339" s="749"/>
      <c r="Q339" s="616" t="s">
        <v>3</v>
      </c>
      <c r="R339" s="749"/>
      <c r="S339" s="616" t="s">
        <v>3</v>
      </c>
      <c r="T339" s="747"/>
      <c r="U339" s="750"/>
    </row>
    <row r="340" spans="1:21" ht="12.75">
      <c r="A340" s="716"/>
      <c r="B340" s="745"/>
      <c r="C340" s="745"/>
      <c r="D340" s="745"/>
      <c r="E340" s="745"/>
      <c r="F340" s="745"/>
      <c r="G340" s="716"/>
      <c r="H340" s="716"/>
      <c r="I340" s="716"/>
      <c r="J340" s="716"/>
      <c r="K340" s="716"/>
      <c r="L340" s="751"/>
      <c r="M340" s="752"/>
      <c r="N340" s="751"/>
      <c r="O340" s="752"/>
      <c r="P340" s="751"/>
      <c r="Q340" s="752"/>
      <c r="R340" s="751"/>
      <c r="S340" s="752"/>
      <c r="T340" s="716"/>
      <c r="U340" s="753"/>
    </row>
    <row r="343" spans="1:21" ht="18" customHeight="1" thickBot="1">
      <c r="A343" s="699" t="s">
        <v>951</v>
      </c>
      <c r="B343" s="626"/>
      <c r="C343" s="626"/>
      <c r="D343" s="700">
        <v>568</v>
      </c>
      <c r="E343" s="701" t="s">
        <v>978</v>
      </c>
      <c r="F343" s="700">
        <v>571</v>
      </c>
      <c r="G343" s="702"/>
      <c r="H343" s="703" t="s">
        <v>953</v>
      </c>
      <c r="I343" s="626"/>
      <c r="J343" s="626"/>
      <c r="K343" s="756" t="s">
        <v>137</v>
      </c>
      <c r="L343" s="757"/>
      <c r="M343" s="758"/>
      <c r="N343" s="704"/>
      <c r="O343" s="705" t="s">
        <v>158</v>
      </c>
      <c r="P343" s="706"/>
      <c r="Q343" s="707" t="s">
        <v>979</v>
      </c>
      <c r="U343" s="708" t="s">
        <v>3</v>
      </c>
    </row>
    <row r="344" spans="1:21" ht="19.5" thickBot="1">
      <c r="A344" s="709"/>
      <c r="U344" s="708" t="s">
        <v>3</v>
      </c>
    </row>
    <row r="345" spans="1:21" ht="12.75">
      <c r="A345" s="710"/>
      <c r="B345" s="711"/>
      <c r="C345" s="711"/>
      <c r="D345" s="711"/>
      <c r="E345" s="711"/>
      <c r="F345" s="711"/>
      <c r="G345" s="711"/>
      <c r="H345" s="712"/>
      <c r="I345" s="711"/>
      <c r="J345" s="713"/>
      <c r="K345" s="712"/>
      <c r="L345" s="847"/>
      <c r="M345" s="848"/>
      <c r="N345" s="847">
        <v>569</v>
      </c>
      <c r="O345" s="848"/>
      <c r="P345" s="847"/>
      <c r="Q345" s="848"/>
      <c r="R345" s="847"/>
      <c r="S345" s="848"/>
      <c r="T345" s="711"/>
      <c r="U345" s="714"/>
    </row>
    <row r="346" spans="1:21" ht="12.75">
      <c r="A346" s="715"/>
      <c r="B346" s="849" t="s">
        <v>784</v>
      </c>
      <c r="C346" s="849"/>
      <c r="D346" s="849"/>
      <c r="E346" s="849"/>
      <c r="F346" s="849"/>
      <c r="G346" s="716"/>
      <c r="H346" s="717" t="s">
        <v>842</v>
      </c>
      <c r="I346" s="718"/>
      <c r="J346" s="719" t="s">
        <v>22</v>
      </c>
      <c r="K346" s="720" t="s">
        <v>955</v>
      </c>
      <c r="L346" s="860"/>
      <c r="M346" s="861"/>
      <c r="N346" s="862" t="s">
        <v>86</v>
      </c>
      <c r="O346" s="863"/>
      <c r="P346" s="862"/>
      <c r="Q346" s="863"/>
      <c r="R346" s="862"/>
      <c r="S346" s="863"/>
      <c r="T346" s="718" t="s">
        <v>91</v>
      </c>
      <c r="U346" s="721"/>
    </row>
    <row r="347" spans="1:21" ht="13.5" thickBot="1">
      <c r="A347" s="722"/>
      <c r="B347" s="723"/>
      <c r="C347" s="723"/>
      <c r="D347" s="723"/>
      <c r="E347" s="723"/>
      <c r="F347" s="723"/>
      <c r="G347" s="723"/>
      <c r="H347" s="724"/>
      <c r="I347" s="723"/>
      <c r="J347" s="725"/>
      <c r="K347" s="726"/>
      <c r="L347" s="727"/>
      <c r="M347" s="728"/>
      <c r="N347" s="727" t="s">
        <v>956</v>
      </c>
      <c r="O347" s="729" t="s">
        <v>957</v>
      </c>
      <c r="P347" s="727"/>
      <c r="Q347" s="729"/>
      <c r="R347" s="727"/>
      <c r="S347" s="729"/>
      <c r="T347" s="723"/>
      <c r="U347" s="730"/>
    </row>
    <row r="348" spans="1:21" ht="15" thickTop="1">
      <c r="A348" s="645"/>
      <c r="B348" s="853"/>
      <c r="C348" s="853"/>
      <c r="D348" s="853"/>
      <c r="E348" s="853"/>
      <c r="F348" s="853"/>
      <c r="G348" s="590"/>
      <c r="H348" s="588"/>
      <c r="I348" s="590">
        <v>0</v>
      </c>
      <c r="J348" s="731"/>
      <c r="K348" s="594" t="s">
        <v>3</v>
      </c>
      <c r="L348" s="732"/>
      <c r="M348" s="594"/>
      <c r="N348" s="732"/>
      <c r="O348" s="594" t="s">
        <v>3</v>
      </c>
      <c r="P348" s="732"/>
      <c r="Q348" s="594"/>
      <c r="R348" s="732"/>
      <c r="S348" s="594"/>
      <c r="T348" s="733"/>
      <c r="U348" s="734" t="s">
        <v>3</v>
      </c>
    </row>
    <row r="349" spans="1:21" ht="14.25" customHeight="1">
      <c r="A349" s="649"/>
      <c r="B349" s="854" t="s">
        <v>958</v>
      </c>
      <c r="C349" s="854"/>
      <c r="D349" s="854"/>
      <c r="E349" s="854"/>
      <c r="F349" s="854"/>
      <c r="G349" s="585"/>
      <c r="H349" s="584"/>
      <c r="I349" s="585">
        <v>0</v>
      </c>
      <c r="J349" s="735" t="s">
        <v>846</v>
      </c>
      <c r="K349" s="604" t="s">
        <v>3</v>
      </c>
      <c r="L349" s="736"/>
      <c r="M349" s="604"/>
      <c r="N349" s="736"/>
      <c r="O349" s="604" t="s">
        <v>3</v>
      </c>
      <c r="P349" s="736"/>
      <c r="Q349" s="604"/>
      <c r="R349" s="736"/>
      <c r="S349" s="604"/>
      <c r="T349" s="737"/>
      <c r="U349" s="738" t="s">
        <v>3</v>
      </c>
    </row>
    <row r="350" spans="1:21" ht="14.25">
      <c r="A350" s="645"/>
      <c r="B350" s="855"/>
      <c r="C350" s="855"/>
      <c r="D350" s="855"/>
      <c r="E350" s="855"/>
      <c r="F350" s="855"/>
      <c r="G350" s="590"/>
      <c r="H350" s="588"/>
      <c r="I350" s="590">
        <v>0</v>
      </c>
      <c r="J350" s="731"/>
      <c r="K350" s="594" t="s">
        <v>3</v>
      </c>
      <c r="L350" s="732"/>
      <c r="M350" s="594"/>
      <c r="N350" s="732"/>
      <c r="O350" s="594" t="s">
        <v>3</v>
      </c>
      <c r="P350" s="732"/>
      <c r="Q350" s="594"/>
      <c r="R350" s="732"/>
      <c r="S350" s="594"/>
      <c r="T350" s="739"/>
      <c r="U350" s="734" t="s">
        <v>3</v>
      </c>
    </row>
    <row r="351" spans="1:21" ht="15" customHeight="1">
      <c r="A351" s="649"/>
      <c r="B351" s="854" t="s">
        <v>894</v>
      </c>
      <c r="C351" s="854"/>
      <c r="D351" s="854"/>
      <c r="E351" s="854"/>
      <c r="F351" s="854"/>
      <c r="G351" s="585"/>
      <c r="H351" s="584"/>
      <c r="I351" s="585">
        <v>0</v>
      </c>
      <c r="J351" s="735" t="s">
        <v>846</v>
      </c>
      <c r="K351" s="604" t="s">
        <v>3</v>
      </c>
      <c r="L351" s="736"/>
      <c r="M351" s="604"/>
      <c r="N351" s="736"/>
      <c r="O351" s="604" t="s">
        <v>3</v>
      </c>
      <c r="P351" s="736"/>
      <c r="Q351" s="604"/>
      <c r="R351" s="736"/>
      <c r="S351" s="604"/>
      <c r="T351" s="737"/>
      <c r="U351" s="738" t="s">
        <v>3</v>
      </c>
    </row>
    <row r="352" spans="1:21" ht="14.25">
      <c r="A352" s="645"/>
      <c r="B352" s="855"/>
      <c r="C352" s="855"/>
      <c r="D352" s="855"/>
      <c r="E352" s="855"/>
      <c r="F352" s="855"/>
      <c r="G352" s="590"/>
      <c r="H352" s="588"/>
      <c r="I352" s="590">
        <v>0</v>
      </c>
      <c r="J352" s="731"/>
      <c r="K352" s="594" t="s">
        <v>3</v>
      </c>
      <c r="L352" s="732"/>
      <c r="M352" s="594"/>
      <c r="N352" s="732"/>
      <c r="O352" s="594" t="s">
        <v>3</v>
      </c>
      <c r="P352" s="732"/>
      <c r="Q352" s="594"/>
      <c r="R352" s="732"/>
      <c r="S352" s="594"/>
      <c r="T352" s="739"/>
      <c r="U352" s="734" t="s">
        <v>3</v>
      </c>
    </row>
    <row r="353" spans="1:21" ht="14.25" customHeight="1">
      <c r="A353" s="649"/>
      <c r="B353" s="854" t="s">
        <v>788</v>
      </c>
      <c r="C353" s="854"/>
      <c r="D353" s="854"/>
      <c r="E353" s="854"/>
      <c r="F353" s="854"/>
      <c r="G353" s="585"/>
      <c r="H353" s="584"/>
      <c r="I353" s="585" t="s">
        <v>789</v>
      </c>
      <c r="J353" s="735" t="s">
        <v>790</v>
      </c>
      <c r="K353" s="604" t="s">
        <v>3</v>
      </c>
      <c r="L353" s="736"/>
      <c r="M353" s="604"/>
      <c r="N353" s="736"/>
      <c r="O353" s="604" t="s">
        <v>3</v>
      </c>
      <c r="P353" s="736"/>
      <c r="Q353" s="604"/>
      <c r="R353" s="736"/>
      <c r="S353" s="604"/>
      <c r="T353" s="737"/>
      <c r="U353" s="738" t="s">
        <v>959</v>
      </c>
    </row>
    <row r="354" spans="1:21" ht="12.75">
      <c r="A354" s="715"/>
      <c r="B354" s="855"/>
      <c r="C354" s="855"/>
      <c r="D354" s="855"/>
      <c r="E354" s="855"/>
      <c r="F354" s="855"/>
      <c r="G354" s="716"/>
      <c r="H354" s="739"/>
      <c r="I354" s="716"/>
      <c r="J354" s="754"/>
      <c r="K354" s="594" t="s">
        <v>3</v>
      </c>
      <c r="L354" s="732"/>
      <c r="M354" s="594"/>
      <c r="N354" s="732"/>
      <c r="O354" s="594" t="s">
        <v>3</v>
      </c>
      <c r="P354" s="732"/>
      <c r="Q354" s="594"/>
      <c r="R354" s="732"/>
      <c r="S354" s="594"/>
      <c r="T354" s="739"/>
      <c r="U354" s="734" t="s">
        <v>3</v>
      </c>
    </row>
    <row r="355" spans="1:21" ht="14.25" customHeight="1">
      <c r="A355" s="741"/>
      <c r="B355" s="859" t="s">
        <v>971</v>
      </c>
      <c r="C355" s="859"/>
      <c r="D355" s="859"/>
      <c r="E355" s="859"/>
      <c r="F355" s="859"/>
      <c r="G355" s="742"/>
      <c r="H355" s="737"/>
      <c r="I355" s="742"/>
      <c r="J355" s="743" t="s">
        <v>170</v>
      </c>
      <c r="K355" s="604" t="s">
        <v>3</v>
      </c>
      <c r="L355" s="736"/>
      <c r="M355" s="658"/>
      <c r="N355" s="736">
        <v>1</v>
      </c>
      <c r="O355" s="658" t="s">
        <v>3</v>
      </c>
      <c r="P355" s="736"/>
      <c r="Q355" s="658"/>
      <c r="R355" s="736"/>
      <c r="S355" s="658"/>
      <c r="T355" s="737"/>
      <c r="U355" s="738" t="s">
        <v>3</v>
      </c>
    </row>
    <row r="356" spans="1:21" ht="12.75">
      <c r="A356" s="715"/>
      <c r="B356" s="857"/>
      <c r="C356" s="857"/>
      <c r="D356" s="857"/>
      <c r="E356" s="857"/>
      <c r="F356" s="857"/>
      <c r="G356" s="716"/>
      <c r="H356" s="739"/>
      <c r="I356" s="716"/>
      <c r="J356" s="740"/>
      <c r="K356" s="739"/>
      <c r="L356" s="732"/>
      <c r="M356" s="594"/>
      <c r="N356" s="732"/>
      <c r="O356" s="594" t="s">
        <v>3</v>
      </c>
      <c r="P356" s="732"/>
      <c r="Q356" s="594"/>
      <c r="R356" s="732"/>
      <c r="S356" s="594"/>
      <c r="T356" s="739"/>
      <c r="U356" s="734"/>
    </row>
    <row r="357" spans="1:21" ht="12.75">
      <c r="A357" s="741"/>
      <c r="B357" s="827" t="s">
        <v>27</v>
      </c>
      <c r="C357" s="827"/>
      <c r="D357" s="827"/>
      <c r="E357" s="827"/>
      <c r="F357" s="827"/>
      <c r="G357" s="742"/>
      <c r="H357" s="737"/>
      <c r="I357" s="742"/>
      <c r="J357" s="744"/>
      <c r="K357" s="737"/>
      <c r="L357" s="736"/>
      <c r="M357" s="604"/>
      <c r="N357" s="736"/>
      <c r="O357" s="604" t="s">
        <v>3</v>
      </c>
      <c r="P357" s="736"/>
      <c r="Q357" s="604"/>
      <c r="R357" s="736"/>
      <c r="S357" s="604"/>
      <c r="T357" s="737"/>
      <c r="U357" s="738"/>
    </row>
    <row r="358" spans="1:21" ht="12.75">
      <c r="A358" s="715"/>
      <c r="B358" s="745"/>
      <c r="C358" s="745"/>
      <c r="D358" s="745"/>
      <c r="E358" s="745"/>
      <c r="F358" s="745"/>
      <c r="G358" s="716"/>
      <c r="H358" s="739"/>
      <c r="I358" s="716"/>
      <c r="J358" s="740"/>
      <c r="K358" s="739"/>
      <c r="L358" s="732"/>
      <c r="M358" s="594"/>
      <c r="N358" s="732"/>
      <c r="O358" s="594" t="s">
        <v>3</v>
      </c>
      <c r="P358" s="732"/>
      <c r="Q358" s="594"/>
      <c r="R358" s="732"/>
      <c r="S358" s="594"/>
      <c r="T358" s="739"/>
      <c r="U358" s="734"/>
    </row>
    <row r="359" spans="1:21" ht="13.5" thickBot="1">
      <c r="A359" s="746"/>
      <c r="B359" s="858" t="s">
        <v>3</v>
      </c>
      <c r="C359" s="858"/>
      <c r="D359" s="858"/>
      <c r="E359" s="858"/>
      <c r="F359" s="858"/>
      <c r="G359" s="705"/>
      <c r="H359" s="747"/>
      <c r="I359" s="705"/>
      <c r="J359" s="748"/>
      <c r="K359" s="747"/>
      <c r="L359" s="749"/>
      <c r="M359" s="616"/>
      <c r="N359" s="749"/>
      <c r="O359" s="616" t="s">
        <v>3</v>
      </c>
      <c r="P359" s="749"/>
      <c r="Q359" s="616"/>
      <c r="R359" s="749"/>
      <c r="S359" s="616"/>
      <c r="T359" s="747"/>
      <c r="U359" s="750"/>
    </row>
    <row r="360" spans="1:21" ht="12.75">
      <c r="A360" s="716"/>
      <c r="B360" s="745"/>
      <c r="C360" s="745"/>
      <c r="D360" s="745"/>
      <c r="E360" s="745"/>
      <c r="F360" s="745"/>
      <c r="G360" s="716"/>
      <c r="H360" s="716"/>
      <c r="I360" s="716"/>
      <c r="J360" s="716"/>
      <c r="K360" s="716"/>
      <c r="L360" s="751"/>
      <c r="M360" s="752"/>
      <c r="N360" s="751"/>
      <c r="O360" s="752"/>
      <c r="P360" s="751"/>
      <c r="Q360" s="752"/>
      <c r="R360" s="751"/>
      <c r="S360" s="752"/>
      <c r="T360" s="716"/>
      <c r="U360" s="753"/>
    </row>
    <row r="363" spans="1:21" ht="18" customHeight="1" thickBot="1">
      <c r="A363" s="699" t="s">
        <v>951</v>
      </c>
      <c r="B363" s="626"/>
      <c r="C363" s="626"/>
      <c r="D363" s="700">
        <v>578</v>
      </c>
      <c r="E363" s="701" t="s">
        <v>978</v>
      </c>
      <c r="F363" s="700">
        <v>581</v>
      </c>
      <c r="G363" s="702"/>
      <c r="H363" s="703" t="s">
        <v>953</v>
      </c>
      <c r="I363" s="626"/>
      <c r="J363" s="626"/>
      <c r="K363" s="756" t="s">
        <v>137</v>
      </c>
      <c r="L363" s="757"/>
      <c r="M363" s="758"/>
      <c r="N363" s="704"/>
      <c r="O363" s="865" t="s">
        <v>832</v>
      </c>
      <c r="P363" s="865"/>
      <c r="Q363" s="707" t="s">
        <v>979</v>
      </c>
      <c r="U363" s="708" t="s">
        <v>3</v>
      </c>
    </row>
    <row r="364" spans="1:21" ht="19.5" thickBot="1">
      <c r="A364" s="709"/>
      <c r="U364" s="708" t="s">
        <v>3</v>
      </c>
    </row>
    <row r="365" spans="1:21" ht="12.75">
      <c r="A365" s="710"/>
      <c r="B365" s="711"/>
      <c r="C365" s="711"/>
      <c r="D365" s="711"/>
      <c r="E365" s="711"/>
      <c r="F365" s="711"/>
      <c r="G365" s="711"/>
      <c r="H365" s="712"/>
      <c r="I365" s="711"/>
      <c r="J365" s="713"/>
      <c r="K365" s="712"/>
      <c r="L365" s="847">
        <v>578</v>
      </c>
      <c r="M365" s="848"/>
      <c r="N365" s="847"/>
      <c r="O365" s="848"/>
      <c r="P365" s="847"/>
      <c r="Q365" s="848"/>
      <c r="R365" s="847"/>
      <c r="S365" s="848"/>
      <c r="T365" s="711"/>
      <c r="U365" s="714"/>
    </row>
    <row r="366" spans="1:21" ht="12.75">
      <c r="A366" s="715"/>
      <c r="B366" s="849" t="s">
        <v>784</v>
      </c>
      <c r="C366" s="849"/>
      <c r="D366" s="849"/>
      <c r="E366" s="849"/>
      <c r="F366" s="849"/>
      <c r="G366" s="716"/>
      <c r="H366" s="717" t="s">
        <v>842</v>
      </c>
      <c r="I366" s="718"/>
      <c r="J366" s="719" t="s">
        <v>22</v>
      </c>
      <c r="K366" s="720" t="s">
        <v>955</v>
      </c>
      <c r="L366" s="860" t="s">
        <v>833</v>
      </c>
      <c r="M366" s="861"/>
      <c r="N366" s="862"/>
      <c r="O366" s="863"/>
      <c r="P366" s="862"/>
      <c r="Q366" s="863"/>
      <c r="R366" s="862"/>
      <c r="S366" s="863"/>
      <c r="T366" s="718" t="s">
        <v>91</v>
      </c>
      <c r="U366" s="721"/>
    </row>
    <row r="367" spans="1:21" ht="13.5" thickBot="1">
      <c r="A367" s="722"/>
      <c r="B367" s="723"/>
      <c r="C367" s="723"/>
      <c r="D367" s="723"/>
      <c r="E367" s="723"/>
      <c r="F367" s="723"/>
      <c r="G367" s="723"/>
      <c r="H367" s="724"/>
      <c r="I367" s="723"/>
      <c r="J367" s="725"/>
      <c r="K367" s="726"/>
      <c r="L367" s="727" t="s">
        <v>956</v>
      </c>
      <c r="M367" s="728" t="s">
        <v>966</v>
      </c>
      <c r="N367" s="727"/>
      <c r="O367" s="729"/>
      <c r="P367" s="727"/>
      <c r="Q367" s="729"/>
      <c r="R367" s="727"/>
      <c r="S367" s="729"/>
      <c r="T367" s="723"/>
      <c r="U367" s="730"/>
    </row>
    <row r="368" spans="1:21" ht="15" thickTop="1">
      <c r="A368" s="645"/>
      <c r="B368" s="853"/>
      <c r="C368" s="853"/>
      <c r="D368" s="853"/>
      <c r="E368" s="853"/>
      <c r="F368" s="853"/>
      <c r="G368" s="590"/>
      <c r="H368" s="588"/>
      <c r="I368" s="590">
        <v>0</v>
      </c>
      <c r="J368" s="731"/>
      <c r="K368" s="594" t="s">
        <v>3</v>
      </c>
      <c r="L368" s="732"/>
      <c r="M368" s="594" t="s">
        <v>3</v>
      </c>
      <c r="N368" s="732"/>
      <c r="O368" s="594"/>
      <c r="P368" s="732"/>
      <c r="Q368" s="594"/>
      <c r="R368" s="732"/>
      <c r="S368" s="594"/>
      <c r="T368" s="733"/>
      <c r="U368" s="734" t="s">
        <v>3</v>
      </c>
    </row>
    <row r="369" spans="1:21" ht="14.25" customHeight="1">
      <c r="A369" s="649"/>
      <c r="B369" s="854" t="s">
        <v>958</v>
      </c>
      <c r="C369" s="854"/>
      <c r="D369" s="854"/>
      <c r="E369" s="854"/>
      <c r="F369" s="854"/>
      <c r="G369" s="585"/>
      <c r="H369" s="584"/>
      <c r="I369" s="585">
        <v>0</v>
      </c>
      <c r="J369" s="735" t="s">
        <v>846</v>
      </c>
      <c r="K369" s="604" t="s">
        <v>3</v>
      </c>
      <c r="L369" s="736"/>
      <c r="M369" s="604" t="s">
        <v>3</v>
      </c>
      <c r="N369" s="736"/>
      <c r="O369" s="604"/>
      <c r="P369" s="736"/>
      <c r="Q369" s="604"/>
      <c r="R369" s="736"/>
      <c r="S369" s="604"/>
      <c r="T369" s="737"/>
      <c r="U369" s="738" t="s">
        <v>3</v>
      </c>
    </row>
    <row r="370" spans="1:21" ht="14.25">
      <c r="A370" s="645"/>
      <c r="B370" s="855"/>
      <c r="C370" s="855"/>
      <c r="D370" s="855"/>
      <c r="E370" s="855"/>
      <c r="F370" s="855"/>
      <c r="G370" s="590"/>
      <c r="H370" s="588"/>
      <c r="I370" s="590">
        <v>0</v>
      </c>
      <c r="J370" s="731"/>
      <c r="K370" s="594" t="s">
        <v>3</v>
      </c>
      <c r="L370" s="732"/>
      <c r="M370" s="594" t="s">
        <v>3</v>
      </c>
      <c r="N370" s="732"/>
      <c r="O370" s="594"/>
      <c r="P370" s="732"/>
      <c r="Q370" s="594"/>
      <c r="R370" s="732"/>
      <c r="S370" s="594"/>
      <c r="T370" s="739"/>
      <c r="U370" s="734" t="s">
        <v>3</v>
      </c>
    </row>
    <row r="371" spans="1:21" ht="15" customHeight="1">
      <c r="A371" s="649"/>
      <c r="B371" s="854" t="s">
        <v>894</v>
      </c>
      <c r="C371" s="854"/>
      <c r="D371" s="854"/>
      <c r="E371" s="854"/>
      <c r="F371" s="854"/>
      <c r="G371" s="585"/>
      <c r="H371" s="584"/>
      <c r="I371" s="585">
        <v>0</v>
      </c>
      <c r="J371" s="735" t="s">
        <v>846</v>
      </c>
      <c r="K371" s="604" t="s">
        <v>3</v>
      </c>
      <c r="L371" s="736"/>
      <c r="M371" s="604" t="s">
        <v>3</v>
      </c>
      <c r="N371" s="736"/>
      <c r="O371" s="604"/>
      <c r="P371" s="736"/>
      <c r="Q371" s="604"/>
      <c r="R371" s="736"/>
      <c r="S371" s="604"/>
      <c r="T371" s="737"/>
      <c r="U371" s="738" t="s">
        <v>3</v>
      </c>
    </row>
    <row r="372" spans="1:21" ht="14.25">
      <c r="A372" s="645"/>
      <c r="B372" s="855"/>
      <c r="C372" s="855"/>
      <c r="D372" s="855"/>
      <c r="E372" s="855"/>
      <c r="F372" s="855"/>
      <c r="G372" s="590"/>
      <c r="H372" s="588"/>
      <c r="I372" s="590">
        <v>0</v>
      </c>
      <c r="J372" s="731"/>
      <c r="K372" s="594" t="s">
        <v>3</v>
      </c>
      <c r="L372" s="732"/>
      <c r="M372" s="594" t="s">
        <v>3</v>
      </c>
      <c r="N372" s="732"/>
      <c r="O372" s="594"/>
      <c r="P372" s="732"/>
      <c r="Q372" s="594"/>
      <c r="R372" s="732"/>
      <c r="S372" s="594"/>
      <c r="T372" s="739"/>
      <c r="U372" s="734" t="s">
        <v>3</v>
      </c>
    </row>
    <row r="373" spans="1:21" ht="14.25" customHeight="1">
      <c r="A373" s="649"/>
      <c r="B373" s="854" t="s">
        <v>788</v>
      </c>
      <c r="C373" s="854"/>
      <c r="D373" s="854"/>
      <c r="E373" s="854"/>
      <c r="F373" s="854"/>
      <c r="G373" s="585"/>
      <c r="H373" s="584"/>
      <c r="I373" s="585" t="s">
        <v>789</v>
      </c>
      <c r="J373" s="735" t="s">
        <v>790</v>
      </c>
      <c r="K373" s="604" t="s">
        <v>3</v>
      </c>
      <c r="L373" s="736"/>
      <c r="M373" s="604" t="s">
        <v>3</v>
      </c>
      <c r="N373" s="736"/>
      <c r="O373" s="604"/>
      <c r="P373" s="736"/>
      <c r="Q373" s="604"/>
      <c r="R373" s="736"/>
      <c r="S373" s="604"/>
      <c r="T373" s="737"/>
      <c r="U373" s="738" t="s">
        <v>959</v>
      </c>
    </row>
    <row r="374" spans="1:21" ht="12.75">
      <c r="A374" s="715"/>
      <c r="B374" s="855"/>
      <c r="C374" s="855"/>
      <c r="D374" s="855"/>
      <c r="E374" s="855"/>
      <c r="F374" s="855"/>
      <c r="G374" s="716"/>
      <c r="H374" s="739"/>
      <c r="I374" s="716"/>
      <c r="J374" s="754"/>
      <c r="K374" s="594" t="s">
        <v>3</v>
      </c>
      <c r="L374" s="732"/>
      <c r="M374" s="594" t="s">
        <v>3</v>
      </c>
      <c r="N374" s="732"/>
      <c r="O374" s="594"/>
      <c r="P374" s="732"/>
      <c r="Q374" s="594"/>
      <c r="R374" s="732"/>
      <c r="S374" s="594"/>
      <c r="T374" s="739"/>
      <c r="U374" s="734" t="s">
        <v>3</v>
      </c>
    </row>
    <row r="375" spans="1:21" ht="14.25" customHeight="1">
      <c r="A375" s="741"/>
      <c r="B375" s="859" t="s">
        <v>980</v>
      </c>
      <c r="C375" s="859"/>
      <c r="D375" s="859"/>
      <c r="E375" s="859"/>
      <c r="F375" s="859"/>
      <c r="G375" s="742"/>
      <c r="H375" s="737"/>
      <c r="I375" s="742"/>
      <c r="J375" s="743" t="s">
        <v>170</v>
      </c>
      <c r="K375" s="604" t="s">
        <v>3</v>
      </c>
      <c r="L375" s="736">
        <v>1</v>
      </c>
      <c r="M375" s="658" t="s">
        <v>3</v>
      </c>
      <c r="N375" s="736"/>
      <c r="O375" s="658"/>
      <c r="P375" s="736"/>
      <c r="Q375" s="658"/>
      <c r="R375" s="736"/>
      <c r="S375" s="658"/>
      <c r="T375" s="737"/>
      <c r="U375" s="738" t="s">
        <v>3</v>
      </c>
    </row>
    <row r="376" spans="1:21" ht="12.75">
      <c r="A376" s="715"/>
      <c r="B376" s="857"/>
      <c r="C376" s="857"/>
      <c r="D376" s="857"/>
      <c r="E376" s="857"/>
      <c r="F376" s="857"/>
      <c r="G376" s="716"/>
      <c r="H376" s="739"/>
      <c r="I376" s="716"/>
      <c r="J376" s="740"/>
      <c r="K376" s="739"/>
      <c r="L376" s="732"/>
      <c r="M376" s="594" t="s">
        <v>3</v>
      </c>
      <c r="N376" s="732"/>
      <c r="O376" s="594"/>
      <c r="P376" s="732"/>
      <c r="Q376" s="594"/>
      <c r="R376" s="732"/>
      <c r="S376" s="594"/>
      <c r="T376" s="739"/>
      <c r="U376" s="734"/>
    </row>
    <row r="377" spans="1:21" ht="12.75">
      <c r="A377" s="741"/>
      <c r="B377" s="827" t="s">
        <v>27</v>
      </c>
      <c r="C377" s="827"/>
      <c r="D377" s="827"/>
      <c r="E377" s="827"/>
      <c r="F377" s="827"/>
      <c r="G377" s="742"/>
      <c r="H377" s="737"/>
      <c r="I377" s="742"/>
      <c r="J377" s="744"/>
      <c r="K377" s="737"/>
      <c r="L377" s="736"/>
      <c r="M377" s="604" t="s">
        <v>3</v>
      </c>
      <c r="N377" s="736"/>
      <c r="O377" s="604"/>
      <c r="P377" s="736"/>
      <c r="Q377" s="604"/>
      <c r="R377" s="736"/>
      <c r="S377" s="604"/>
      <c r="T377" s="737"/>
      <c r="U377" s="738"/>
    </row>
    <row r="378" spans="1:21" ht="12.75">
      <c r="A378" s="715"/>
      <c r="B378" s="745"/>
      <c r="C378" s="745"/>
      <c r="D378" s="745"/>
      <c r="E378" s="745"/>
      <c r="F378" s="745"/>
      <c r="G378" s="716"/>
      <c r="H378" s="739"/>
      <c r="I378" s="716"/>
      <c r="J378" s="740"/>
      <c r="K378" s="739"/>
      <c r="L378" s="732"/>
      <c r="M378" s="594" t="s">
        <v>3</v>
      </c>
      <c r="N378" s="732"/>
      <c r="O378" s="594"/>
      <c r="P378" s="732"/>
      <c r="Q378" s="594"/>
      <c r="R378" s="732"/>
      <c r="S378" s="594"/>
      <c r="T378" s="739"/>
      <c r="U378" s="734"/>
    </row>
    <row r="379" spans="1:21" ht="13.5" thickBot="1">
      <c r="A379" s="746"/>
      <c r="B379" s="858" t="s">
        <v>3</v>
      </c>
      <c r="C379" s="858"/>
      <c r="D379" s="858"/>
      <c r="E379" s="858"/>
      <c r="F379" s="858"/>
      <c r="G379" s="705"/>
      <c r="H379" s="747"/>
      <c r="I379" s="705"/>
      <c r="J379" s="748"/>
      <c r="K379" s="747"/>
      <c r="L379" s="749"/>
      <c r="M379" s="616" t="s">
        <v>3</v>
      </c>
      <c r="N379" s="749"/>
      <c r="O379" s="616"/>
      <c r="P379" s="749"/>
      <c r="Q379" s="616"/>
      <c r="R379" s="749"/>
      <c r="S379" s="616"/>
      <c r="T379" s="747"/>
      <c r="U379" s="750"/>
    </row>
    <row r="380" spans="1:21" ht="12.75">
      <c r="A380" s="716"/>
      <c r="B380" s="745"/>
      <c r="C380" s="745"/>
      <c r="D380" s="745"/>
      <c r="E380" s="745"/>
      <c r="F380" s="745"/>
      <c r="G380" s="716"/>
      <c r="H380" s="716"/>
      <c r="I380" s="716"/>
      <c r="J380" s="716"/>
      <c r="K380" s="716"/>
      <c r="L380" s="751"/>
      <c r="M380" s="752"/>
      <c r="N380" s="751"/>
      <c r="O380" s="752"/>
      <c r="P380" s="751"/>
      <c r="Q380" s="752"/>
      <c r="R380" s="751"/>
      <c r="S380" s="752"/>
      <c r="T380" s="716"/>
      <c r="U380" s="753"/>
    </row>
    <row r="383" spans="1:21" ht="18" customHeight="1" thickBot="1">
      <c r="A383" s="699" t="s">
        <v>951</v>
      </c>
      <c r="B383" s="626"/>
      <c r="C383" s="626"/>
      <c r="D383" s="700">
        <v>611</v>
      </c>
      <c r="E383" s="701" t="s">
        <v>961</v>
      </c>
      <c r="F383" s="700">
        <v>587</v>
      </c>
      <c r="G383" s="702"/>
      <c r="H383" s="703" t="s">
        <v>953</v>
      </c>
      <c r="I383" s="626"/>
      <c r="J383" s="626"/>
      <c r="K383" s="756" t="s">
        <v>137</v>
      </c>
      <c r="L383" s="757"/>
      <c r="M383" s="758"/>
      <c r="N383" s="704"/>
      <c r="O383" s="865" t="s">
        <v>832</v>
      </c>
      <c r="P383" s="865"/>
      <c r="Q383" s="707" t="s">
        <v>979</v>
      </c>
      <c r="U383" s="708" t="s">
        <v>3</v>
      </c>
    </row>
    <row r="384" spans="1:21" ht="19.5" thickBot="1">
      <c r="A384" s="709"/>
      <c r="U384" s="708" t="s">
        <v>3</v>
      </c>
    </row>
    <row r="385" spans="1:21" ht="12.75">
      <c r="A385" s="710"/>
      <c r="B385" s="711"/>
      <c r="C385" s="711"/>
      <c r="D385" s="711"/>
      <c r="E385" s="711"/>
      <c r="F385" s="711"/>
      <c r="G385" s="711"/>
      <c r="H385" s="712"/>
      <c r="I385" s="711"/>
      <c r="J385" s="713"/>
      <c r="K385" s="712"/>
      <c r="L385" s="847"/>
      <c r="M385" s="848"/>
      <c r="N385" s="847"/>
      <c r="O385" s="848"/>
      <c r="P385" s="847">
        <v>586</v>
      </c>
      <c r="Q385" s="848"/>
      <c r="R385" s="847"/>
      <c r="S385" s="848"/>
      <c r="T385" s="711"/>
      <c r="U385" s="714"/>
    </row>
    <row r="386" spans="1:21" ht="12.75">
      <c r="A386" s="715"/>
      <c r="B386" s="849" t="s">
        <v>784</v>
      </c>
      <c r="C386" s="849"/>
      <c r="D386" s="849"/>
      <c r="E386" s="849"/>
      <c r="F386" s="849"/>
      <c r="G386" s="716"/>
      <c r="H386" s="717" t="s">
        <v>842</v>
      </c>
      <c r="I386" s="718"/>
      <c r="J386" s="719" t="s">
        <v>22</v>
      </c>
      <c r="K386" s="720" t="s">
        <v>955</v>
      </c>
      <c r="L386" s="860"/>
      <c r="M386" s="861"/>
      <c r="N386" s="862"/>
      <c r="O386" s="863"/>
      <c r="P386" s="862" t="s">
        <v>834</v>
      </c>
      <c r="Q386" s="863"/>
      <c r="R386" s="862"/>
      <c r="S386" s="863"/>
      <c r="T386" s="718" t="s">
        <v>91</v>
      </c>
      <c r="U386" s="721"/>
    </row>
    <row r="387" spans="1:21" ht="13.5" thickBot="1">
      <c r="A387" s="722"/>
      <c r="B387" s="723"/>
      <c r="C387" s="723"/>
      <c r="D387" s="723"/>
      <c r="E387" s="723"/>
      <c r="F387" s="723"/>
      <c r="G387" s="723"/>
      <c r="H387" s="724"/>
      <c r="I387" s="723"/>
      <c r="J387" s="725"/>
      <c r="K387" s="726"/>
      <c r="L387" s="727"/>
      <c r="M387" s="728"/>
      <c r="N387" s="727"/>
      <c r="O387" s="729"/>
      <c r="P387" s="727" t="s">
        <v>956</v>
      </c>
      <c r="Q387" s="729" t="s">
        <v>957</v>
      </c>
      <c r="R387" s="727"/>
      <c r="S387" s="729"/>
      <c r="T387" s="723"/>
      <c r="U387" s="730"/>
    </row>
    <row r="388" spans="1:21" ht="15" thickTop="1">
      <c r="A388" s="645"/>
      <c r="B388" s="853"/>
      <c r="C388" s="853"/>
      <c r="D388" s="853"/>
      <c r="E388" s="853"/>
      <c r="F388" s="853"/>
      <c r="G388" s="590"/>
      <c r="H388" s="588"/>
      <c r="I388" s="590">
        <v>0</v>
      </c>
      <c r="J388" s="731"/>
      <c r="K388" s="594" t="s">
        <v>3</v>
      </c>
      <c r="L388" s="732"/>
      <c r="M388" s="594"/>
      <c r="N388" s="732"/>
      <c r="O388" s="594"/>
      <c r="P388" s="732"/>
      <c r="Q388" s="594" t="s">
        <v>3</v>
      </c>
      <c r="R388" s="732"/>
      <c r="S388" s="594"/>
      <c r="T388" s="733"/>
      <c r="U388" s="734" t="s">
        <v>3</v>
      </c>
    </row>
    <row r="389" spans="1:21" ht="14.25" customHeight="1">
      <c r="A389" s="649"/>
      <c r="B389" s="854" t="s">
        <v>958</v>
      </c>
      <c r="C389" s="854"/>
      <c r="D389" s="854"/>
      <c r="E389" s="854"/>
      <c r="F389" s="854"/>
      <c r="G389" s="585"/>
      <c r="H389" s="584"/>
      <c r="I389" s="585">
        <v>0</v>
      </c>
      <c r="J389" s="735" t="s">
        <v>846</v>
      </c>
      <c r="K389" s="604" t="s">
        <v>3</v>
      </c>
      <c r="L389" s="736"/>
      <c r="M389" s="604"/>
      <c r="N389" s="736"/>
      <c r="O389" s="604"/>
      <c r="P389" s="736"/>
      <c r="Q389" s="604" t="s">
        <v>3</v>
      </c>
      <c r="R389" s="736"/>
      <c r="S389" s="604"/>
      <c r="T389" s="737"/>
      <c r="U389" s="738" t="s">
        <v>3</v>
      </c>
    </row>
    <row r="390" spans="1:21" ht="14.25">
      <c r="A390" s="645"/>
      <c r="B390" s="855"/>
      <c r="C390" s="855"/>
      <c r="D390" s="855"/>
      <c r="E390" s="855"/>
      <c r="F390" s="855"/>
      <c r="G390" s="590"/>
      <c r="H390" s="588"/>
      <c r="I390" s="590">
        <v>0</v>
      </c>
      <c r="J390" s="731"/>
      <c r="K390" s="594" t="s">
        <v>3</v>
      </c>
      <c r="L390" s="732"/>
      <c r="M390" s="594"/>
      <c r="N390" s="732"/>
      <c r="O390" s="594"/>
      <c r="P390" s="732"/>
      <c r="Q390" s="594" t="s">
        <v>3</v>
      </c>
      <c r="R390" s="732"/>
      <c r="S390" s="594"/>
      <c r="T390" s="739"/>
      <c r="U390" s="734" t="s">
        <v>3</v>
      </c>
    </row>
    <row r="391" spans="1:21" ht="15" customHeight="1">
      <c r="A391" s="649"/>
      <c r="B391" s="854" t="s">
        <v>894</v>
      </c>
      <c r="C391" s="854"/>
      <c r="D391" s="854"/>
      <c r="E391" s="854"/>
      <c r="F391" s="854"/>
      <c r="G391" s="585"/>
      <c r="H391" s="584"/>
      <c r="I391" s="585">
        <v>0</v>
      </c>
      <c r="J391" s="735" t="s">
        <v>846</v>
      </c>
      <c r="K391" s="604" t="s">
        <v>3</v>
      </c>
      <c r="L391" s="736"/>
      <c r="M391" s="604"/>
      <c r="N391" s="736"/>
      <c r="O391" s="604"/>
      <c r="P391" s="736"/>
      <c r="Q391" s="604" t="s">
        <v>3</v>
      </c>
      <c r="R391" s="736"/>
      <c r="S391" s="604"/>
      <c r="T391" s="737"/>
      <c r="U391" s="738" t="s">
        <v>3</v>
      </c>
    </row>
    <row r="392" spans="1:21" ht="14.25">
      <c r="A392" s="645"/>
      <c r="B392" s="855"/>
      <c r="C392" s="855"/>
      <c r="D392" s="855"/>
      <c r="E392" s="855"/>
      <c r="F392" s="855"/>
      <c r="G392" s="590"/>
      <c r="H392" s="588"/>
      <c r="I392" s="759" t="s">
        <v>982</v>
      </c>
      <c r="J392" s="731"/>
      <c r="K392" s="594" t="s">
        <v>3</v>
      </c>
      <c r="L392" s="732"/>
      <c r="M392" s="594"/>
      <c r="N392" s="732"/>
      <c r="O392" s="594"/>
      <c r="P392" s="732"/>
      <c r="Q392" s="594" t="s">
        <v>3</v>
      </c>
      <c r="R392" s="732"/>
      <c r="S392" s="594"/>
      <c r="T392" s="739"/>
      <c r="U392" s="734" t="s">
        <v>3</v>
      </c>
    </row>
    <row r="393" spans="1:21" ht="14.25" customHeight="1">
      <c r="A393" s="649"/>
      <c r="B393" s="854" t="s">
        <v>983</v>
      </c>
      <c r="C393" s="854"/>
      <c r="D393" s="854"/>
      <c r="E393" s="854"/>
      <c r="F393" s="854"/>
      <c r="G393" s="585"/>
      <c r="H393" s="584"/>
      <c r="I393" s="760" t="s">
        <v>984</v>
      </c>
      <c r="J393" s="735" t="s">
        <v>8</v>
      </c>
      <c r="K393" s="604" t="s">
        <v>3</v>
      </c>
      <c r="L393" s="736"/>
      <c r="M393" s="604"/>
      <c r="N393" s="736"/>
      <c r="O393" s="604"/>
      <c r="P393" s="736"/>
      <c r="Q393" s="604" t="s">
        <v>3</v>
      </c>
      <c r="R393" s="736"/>
      <c r="S393" s="604"/>
      <c r="T393" s="737"/>
      <c r="U393" s="738" t="s">
        <v>3</v>
      </c>
    </row>
    <row r="394" spans="1:21" ht="12.75">
      <c r="A394" s="715"/>
      <c r="B394" s="855"/>
      <c r="C394" s="855"/>
      <c r="D394" s="855"/>
      <c r="E394" s="855"/>
      <c r="F394" s="855"/>
      <c r="G394" s="716"/>
      <c r="H394" s="739"/>
      <c r="I394" s="716"/>
      <c r="J394" s="754"/>
      <c r="K394" s="594" t="s">
        <v>3</v>
      </c>
      <c r="L394" s="732"/>
      <c r="M394" s="594"/>
      <c r="N394" s="732"/>
      <c r="O394" s="594"/>
      <c r="P394" s="732"/>
      <c r="Q394" s="594" t="s">
        <v>3</v>
      </c>
      <c r="R394" s="732"/>
      <c r="S394" s="594"/>
      <c r="T394" s="739"/>
      <c r="U394" s="734" t="s">
        <v>3</v>
      </c>
    </row>
    <row r="395" spans="1:21" ht="14.25" customHeight="1">
      <c r="A395" s="741"/>
      <c r="B395" s="859" t="s">
        <v>969</v>
      </c>
      <c r="C395" s="859"/>
      <c r="D395" s="859"/>
      <c r="E395" s="859"/>
      <c r="F395" s="859"/>
      <c r="G395" s="742"/>
      <c r="H395" s="737"/>
      <c r="I395" s="742"/>
      <c r="J395" s="743" t="s">
        <v>170</v>
      </c>
      <c r="K395" s="604" t="s">
        <v>3</v>
      </c>
      <c r="L395" s="736"/>
      <c r="M395" s="658"/>
      <c r="N395" s="736"/>
      <c r="O395" s="658"/>
      <c r="P395" s="736">
        <v>1</v>
      </c>
      <c r="Q395" s="658" t="s">
        <v>3</v>
      </c>
      <c r="R395" s="736"/>
      <c r="S395" s="658"/>
      <c r="T395" s="737"/>
      <c r="U395" s="738" t="s">
        <v>3</v>
      </c>
    </row>
    <row r="396" spans="1:21" ht="12.75">
      <c r="A396" s="715"/>
      <c r="B396" s="857"/>
      <c r="C396" s="857"/>
      <c r="D396" s="857"/>
      <c r="E396" s="857"/>
      <c r="F396" s="857"/>
      <c r="G396" s="716"/>
      <c r="H396" s="739"/>
      <c r="I396" s="716"/>
      <c r="J396" s="740"/>
      <c r="K396" s="739"/>
      <c r="L396" s="732"/>
      <c r="M396" s="594"/>
      <c r="N396" s="732"/>
      <c r="O396" s="594"/>
      <c r="P396" s="732"/>
      <c r="Q396" s="594" t="s">
        <v>3</v>
      </c>
      <c r="R396" s="732"/>
      <c r="S396" s="594"/>
      <c r="T396" s="739"/>
      <c r="U396" s="734"/>
    </row>
    <row r="397" spans="1:21" ht="12.75">
      <c r="A397" s="741"/>
      <c r="B397" s="827" t="s">
        <v>27</v>
      </c>
      <c r="C397" s="827"/>
      <c r="D397" s="827"/>
      <c r="E397" s="827"/>
      <c r="F397" s="827"/>
      <c r="G397" s="742"/>
      <c r="H397" s="737"/>
      <c r="I397" s="742"/>
      <c r="J397" s="744"/>
      <c r="K397" s="737"/>
      <c r="L397" s="736"/>
      <c r="M397" s="604"/>
      <c r="N397" s="736"/>
      <c r="O397" s="604"/>
      <c r="P397" s="736"/>
      <c r="Q397" s="604" t="s">
        <v>3</v>
      </c>
      <c r="R397" s="736"/>
      <c r="S397" s="604"/>
      <c r="T397" s="737"/>
      <c r="U397" s="738"/>
    </row>
    <row r="398" spans="1:21" ht="12.75">
      <c r="A398" s="715"/>
      <c r="B398" s="745"/>
      <c r="C398" s="745"/>
      <c r="D398" s="745"/>
      <c r="E398" s="745"/>
      <c r="F398" s="745"/>
      <c r="G398" s="716"/>
      <c r="H398" s="739"/>
      <c r="I398" s="716"/>
      <c r="J398" s="740"/>
      <c r="K398" s="739"/>
      <c r="L398" s="732"/>
      <c r="M398" s="594"/>
      <c r="N398" s="732"/>
      <c r="O398" s="594"/>
      <c r="P398" s="732"/>
      <c r="Q398" s="594" t="s">
        <v>3</v>
      </c>
      <c r="R398" s="732"/>
      <c r="S398" s="594"/>
      <c r="T398" s="739"/>
      <c r="U398" s="734"/>
    </row>
    <row r="399" spans="1:21" ht="13.5" thickBot="1">
      <c r="A399" s="746"/>
      <c r="B399" s="858" t="s">
        <v>3</v>
      </c>
      <c r="C399" s="858"/>
      <c r="D399" s="858"/>
      <c r="E399" s="858"/>
      <c r="F399" s="858"/>
      <c r="G399" s="705"/>
      <c r="H399" s="747"/>
      <c r="I399" s="705"/>
      <c r="J399" s="748"/>
      <c r="K399" s="747"/>
      <c r="L399" s="749"/>
      <c r="M399" s="616"/>
      <c r="N399" s="749"/>
      <c r="O399" s="616"/>
      <c r="P399" s="749"/>
      <c r="Q399" s="616" t="s">
        <v>3</v>
      </c>
      <c r="R399" s="749"/>
      <c r="S399" s="616"/>
      <c r="T399" s="747"/>
      <c r="U399" s="750"/>
    </row>
    <row r="400" spans="1:21" ht="12.75">
      <c r="A400" s="716"/>
      <c r="B400" s="745"/>
      <c r="C400" s="745"/>
      <c r="D400" s="745"/>
      <c r="E400" s="745"/>
      <c r="F400" s="745"/>
      <c r="G400" s="716"/>
      <c r="H400" s="716"/>
      <c r="I400" s="716"/>
      <c r="J400" s="716"/>
      <c r="K400" s="716"/>
      <c r="L400" s="751"/>
      <c r="M400" s="752"/>
      <c r="N400" s="751"/>
      <c r="O400" s="752"/>
      <c r="P400" s="751"/>
      <c r="Q400" s="752"/>
      <c r="R400" s="751"/>
      <c r="S400" s="752"/>
      <c r="T400" s="716"/>
      <c r="U400" s="753"/>
    </row>
    <row r="401" spans="1:21" ht="12.75">
      <c r="A401" s="716"/>
      <c r="B401" s="745"/>
      <c r="C401" s="745"/>
      <c r="D401" s="745"/>
      <c r="E401" s="745"/>
      <c r="F401" s="745"/>
      <c r="G401" s="716"/>
      <c r="H401" s="716"/>
      <c r="I401" s="716"/>
      <c r="J401" s="716"/>
      <c r="K401" s="716"/>
      <c r="L401" s="751"/>
      <c r="M401" s="752"/>
      <c r="N401" s="751"/>
      <c r="O401" s="752"/>
      <c r="P401" s="751"/>
      <c r="Q401" s="752"/>
      <c r="R401" s="751"/>
      <c r="S401" s="752"/>
      <c r="T401" s="716"/>
      <c r="U401" s="753"/>
    </row>
    <row r="403" spans="1:21" ht="18" customHeight="1" thickBot="1">
      <c r="A403" s="699" t="s">
        <v>951</v>
      </c>
      <c r="B403" s="626"/>
      <c r="C403" s="626"/>
      <c r="D403" s="700">
        <v>611</v>
      </c>
      <c r="E403" s="701" t="s">
        <v>972</v>
      </c>
      <c r="F403" s="700">
        <v>611</v>
      </c>
      <c r="G403" s="702"/>
      <c r="H403" s="703" t="s">
        <v>953</v>
      </c>
      <c r="I403" s="626"/>
      <c r="J403" s="626"/>
      <c r="K403" s="856" t="s">
        <v>53</v>
      </c>
      <c r="L403" s="856"/>
      <c r="M403" s="856"/>
      <c r="N403" s="704"/>
      <c r="O403" s="705" t="s">
        <v>81</v>
      </c>
      <c r="P403" s="706"/>
      <c r="Q403" s="707" t="s">
        <v>985</v>
      </c>
      <c r="U403" s="708" t="s">
        <v>3</v>
      </c>
    </row>
    <row r="404" spans="1:21" ht="19.5" thickBot="1">
      <c r="A404" s="709"/>
      <c r="U404" s="708" t="s">
        <v>3</v>
      </c>
    </row>
    <row r="405" spans="1:21" ht="12.75">
      <c r="A405" s="710"/>
      <c r="B405" s="711"/>
      <c r="C405" s="711"/>
      <c r="D405" s="711"/>
      <c r="E405" s="711"/>
      <c r="F405" s="711"/>
      <c r="G405" s="711"/>
      <c r="H405" s="712"/>
      <c r="I405" s="711"/>
      <c r="J405" s="713"/>
      <c r="K405" s="712"/>
      <c r="L405" s="847">
        <v>611</v>
      </c>
      <c r="M405" s="848"/>
      <c r="N405" s="847" t="s">
        <v>3</v>
      </c>
      <c r="O405" s="848"/>
      <c r="P405" s="847" t="s">
        <v>3</v>
      </c>
      <c r="Q405" s="848"/>
      <c r="R405" s="847" t="s">
        <v>3</v>
      </c>
      <c r="S405" s="848"/>
      <c r="T405" s="711"/>
      <c r="U405" s="714"/>
    </row>
    <row r="406" spans="1:21" ht="12.75">
      <c r="A406" s="715"/>
      <c r="B406" s="849" t="s">
        <v>784</v>
      </c>
      <c r="C406" s="849"/>
      <c r="D406" s="849"/>
      <c r="E406" s="849"/>
      <c r="F406" s="849"/>
      <c r="G406" s="716"/>
      <c r="H406" s="717" t="s">
        <v>842</v>
      </c>
      <c r="I406" s="718"/>
      <c r="J406" s="719" t="s">
        <v>22</v>
      </c>
      <c r="K406" s="720" t="s">
        <v>955</v>
      </c>
      <c r="L406" s="860" t="s">
        <v>113</v>
      </c>
      <c r="M406" s="861"/>
      <c r="N406" s="862">
        <v>0</v>
      </c>
      <c r="O406" s="863"/>
      <c r="P406" s="862">
        <v>0</v>
      </c>
      <c r="Q406" s="863"/>
      <c r="R406" s="862">
        <v>0</v>
      </c>
      <c r="S406" s="863"/>
      <c r="T406" s="718" t="s">
        <v>91</v>
      </c>
      <c r="U406" s="721"/>
    </row>
    <row r="407" spans="1:21" ht="13.5" thickBot="1">
      <c r="A407" s="722"/>
      <c r="B407" s="723"/>
      <c r="C407" s="723"/>
      <c r="D407" s="723"/>
      <c r="E407" s="723"/>
      <c r="F407" s="723"/>
      <c r="G407" s="723"/>
      <c r="H407" s="724"/>
      <c r="I407" s="723"/>
      <c r="J407" s="725"/>
      <c r="K407" s="726"/>
      <c r="L407" s="727" t="s">
        <v>956</v>
      </c>
      <c r="M407" s="728" t="s">
        <v>966</v>
      </c>
      <c r="N407" s="727" t="s">
        <v>956</v>
      </c>
      <c r="O407" s="729" t="s">
        <v>957</v>
      </c>
      <c r="P407" s="727" t="s">
        <v>956</v>
      </c>
      <c r="Q407" s="729" t="s">
        <v>957</v>
      </c>
      <c r="R407" s="727" t="s">
        <v>956</v>
      </c>
      <c r="S407" s="729" t="s">
        <v>957</v>
      </c>
      <c r="T407" s="724"/>
      <c r="U407" s="730"/>
    </row>
    <row r="408" spans="1:21" ht="15" thickTop="1">
      <c r="A408" s="645"/>
      <c r="B408" s="853"/>
      <c r="C408" s="853"/>
      <c r="D408" s="853"/>
      <c r="E408" s="853"/>
      <c r="F408" s="853"/>
      <c r="G408" s="590"/>
      <c r="H408" s="588"/>
      <c r="I408" s="759" t="s">
        <v>81</v>
      </c>
      <c r="J408" s="731"/>
      <c r="K408" s="594" t="s">
        <v>3</v>
      </c>
      <c r="L408" s="732"/>
      <c r="M408" s="594" t="s">
        <v>3</v>
      </c>
      <c r="N408" s="732"/>
      <c r="O408" s="594" t="s">
        <v>3</v>
      </c>
      <c r="P408" s="732"/>
      <c r="Q408" s="594" t="s">
        <v>3</v>
      </c>
      <c r="R408" s="732"/>
      <c r="S408" s="594" t="s">
        <v>3</v>
      </c>
      <c r="T408" s="739"/>
      <c r="U408" s="734" t="s">
        <v>3</v>
      </c>
    </row>
    <row r="409" spans="1:21" ht="14.25" customHeight="1">
      <c r="A409" s="649"/>
      <c r="B409" s="854" t="s">
        <v>986</v>
      </c>
      <c r="C409" s="854"/>
      <c r="D409" s="854"/>
      <c r="E409" s="854"/>
      <c r="F409" s="854"/>
      <c r="G409" s="585"/>
      <c r="H409" s="584"/>
      <c r="I409" s="760" t="s">
        <v>987</v>
      </c>
      <c r="J409" s="735" t="s">
        <v>9</v>
      </c>
      <c r="K409" s="604" t="s">
        <v>3</v>
      </c>
      <c r="L409" s="736">
        <v>100</v>
      </c>
      <c r="M409" s="604" t="s">
        <v>3</v>
      </c>
      <c r="N409" s="736">
        <v>0</v>
      </c>
      <c r="O409" s="604" t="s">
        <v>3</v>
      </c>
      <c r="P409" s="736">
        <v>0</v>
      </c>
      <c r="Q409" s="604" t="s">
        <v>3</v>
      </c>
      <c r="R409" s="736">
        <v>0</v>
      </c>
      <c r="S409" s="604" t="s">
        <v>3</v>
      </c>
      <c r="T409" s="737"/>
      <c r="U409" s="738" t="s">
        <v>3</v>
      </c>
    </row>
    <row r="410" spans="1:21" ht="14.25">
      <c r="A410" s="645"/>
      <c r="B410" s="866"/>
      <c r="C410" s="866"/>
      <c r="D410" s="866"/>
      <c r="E410" s="866"/>
      <c r="F410" s="866"/>
      <c r="G410" s="590"/>
      <c r="H410" s="588"/>
      <c r="I410" s="590">
        <v>0</v>
      </c>
      <c r="J410" s="731"/>
      <c r="K410" s="594" t="s">
        <v>3</v>
      </c>
      <c r="L410" s="732"/>
      <c r="M410" s="594" t="s">
        <v>3</v>
      </c>
      <c r="N410" s="732"/>
      <c r="O410" s="594" t="s">
        <v>3</v>
      </c>
      <c r="P410" s="732"/>
      <c r="Q410" s="594" t="s">
        <v>3</v>
      </c>
      <c r="R410" s="732"/>
      <c r="S410" s="594" t="s">
        <v>3</v>
      </c>
      <c r="T410" s="739"/>
      <c r="U410" s="734" t="s">
        <v>3</v>
      </c>
    </row>
    <row r="411" spans="1:21" ht="14.25" customHeight="1">
      <c r="A411" s="649"/>
      <c r="B411" s="854" t="s">
        <v>894</v>
      </c>
      <c r="C411" s="854"/>
      <c r="D411" s="854"/>
      <c r="E411" s="854"/>
      <c r="F411" s="854"/>
      <c r="G411" s="585"/>
      <c r="H411" s="584"/>
      <c r="I411" s="585">
        <v>0</v>
      </c>
      <c r="J411" s="735" t="s">
        <v>846</v>
      </c>
      <c r="K411" s="604" t="s">
        <v>3</v>
      </c>
      <c r="L411" s="736"/>
      <c r="M411" s="604" t="s">
        <v>3</v>
      </c>
      <c r="N411" s="736" t="s">
        <v>3</v>
      </c>
      <c r="O411" s="604" t="s">
        <v>3</v>
      </c>
      <c r="P411" s="736" t="s">
        <v>3</v>
      </c>
      <c r="Q411" s="604" t="s">
        <v>3</v>
      </c>
      <c r="R411" s="736" t="s">
        <v>3</v>
      </c>
      <c r="S411" s="604" t="s">
        <v>3</v>
      </c>
      <c r="T411" s="737"/>
      <c r="U411" s="738" t="s">
        <v>3</v>
      </c>
    </row>
    <row r="412" spans="1:21" ht="12.75">
      <c r="A412" s="715"/>
      <c r="B412" s="855"/>
      <c r="C412" s="855"/>
      <c r="D412" s="855"/>
      <c r="E412" s="855"/>
      <c r="F412" s="855"/>
      <c r="G412" s="716"/>
      <c r="H412" s="739"/>
      <c r="I412" s="716"/>
      <c r="J412" s="754"/>
      <c r="K412" s="594" t="s">
        <v>3</v>
      </c>
      <c r="L412" s="732"/>
      <c r="M412" s="594" t="s">
        <v>3</v>
      </c>
      <c r="N412" s="732"/>
      <c r="O412" s="594" t="s">
        <v>3</v>
      </c>
      <c r="P412" s="732"/>
      <c r="Q412" s="594" t="s">
        <v>3</v>
      </c>
      <c r="R412" s="732"/>
      <c r="S412" s="594" t="s">
        <v>3</v>
      </c>
      <c r="T412" s="739"/>
      <c r="U412" s="734" t="s">
        <v>3</v>
      </c>
    </row>
    <row r="413" spans="1:21" ht="12.75">
      <c r="A413" s="741"/>
      <c r="B413" s="859" t="s">
        <v>980</v>
      </c>
      <c r="C413" s="859"/>
      <c r="D413" s="859"/>
      <c r="E413" s="859"/>
      <c r="F413" s="859"/>
      <c r="G413" s="742"/>
      <c r="H413" s="737"/>
      <c r="I413" s="742"/>
      <c r="J413" s="743" t="s">
        <v>170</v>
      </c>
      <c r="K413" s="604" t="s">
        <v>3</v>
      </c>
      <c r="L413" s="736">
        <v>1</v>
      </c>
      <c r="M413" s="658" t="s">
        <v>3</v>
      </c>
      <c r="N413" s="736">
        <v>0</v>
      </c>
      <c r="O413" s="658" t="s">
        <v>3</v>
      </c>
      <c r="P413" s="736">
        <v>0</v>
      </c>
      <c r="Q413" s="658" t="s">
        <v>3</v>
      </c>
      <c r="R413" s="736">
        <v>0</v>
      </c>
      <c r="S413" s="658" t="s">
        <v>3</v>
      </c>
      <c r="T413" s="737"/>
      <c r="U413" s="738" t="s">
        <v>3</v>
      </c>
    </row>
    <row r="414" spans="1:21" ht="12.75">
      <c r="A414" s="715"/>
      <c r="B414" s="855"/>
      <c r="C414" s="855"/>
      <c r="D414" s="855"/>
      <c r="E414" s="855"/>
      <c r="F414" s="855"/>
      <c r="G414" s="716"/>
      <c r="H414" s="739"/>
      <c r="I414" s="716"/>
      <c r="J414" s="754"/>
      <c r="K414" s="594" t="s">
        <v>3</v>
      </c>
      <c r="L414" s="732"/>
      <c r="M414" s="594" t="s">
        <v>3</v>
      </c>
      <c r="N414" s="732"/>
      <c r="O414" s="594" t="s">
        <v>3</v>
      </c>
      <c r="P414" s="732"/>
      <c r="Q414" s="594" t="s">
        <v>3</v>
      </c>
      <c r="R414" s="732"/>
      <c r="S414" s="594" t="s">
        <v>3</v>
      </c>
      <c r="T414" s="739"/>
      <c r="U414" s="734" t="s">
        <v>3</v>
      </c>
    </row>
    <row r="415" spans="1:21" ht="12.75">
      <c r="A415" s="741"/>
      <c r="B415" s="854"/>
      <c r="C415" s="854"/>
      <c r="D415" s="854"/>
      <c r="E415" s="854"/>
      <c r="F415" s="854"/>
      <c r="G415" s="742"/>
      <c r="H415" s="737"/>
      <c r="I415" s="742"/>
      <c r="J415" s="743"/>
      <c r="K415" s="604" t="s">
        <v>3</v>
      </c>
      <c r="L415" s="736" t="s">
        <v>3</v>
      </c>
      <c r="M415" s="604" t="s">
        <v>3</v>
      </c>
      <c r="N415" s="736" t="s">
        <v>3</v>
      </c>
      <c r="O415" s="604" t="s">
        <v>3</v>
      </c>
      <c r="P415" s="736" t="s">
        <v>3</v>
      </c>
      <c r="Q415" s="604" t="s">
        <v>3</v>
      </c>
      <c r="R415" s="736" t="s">
        <v>3</v>
      </c>
      <c r="S415" s="604" t="s">
        <v>3</v>
      </c>
      <c r="T415" s="737"/>
      <c r="U415" s="738" t="s">
        <v>3</v>
      </c>
    </row>
    <row r="416" spans="1:21" ht="12.75">
      <c r="A416" s="715"/>
      <c r="B416" s="857"/>
      <c r="C416" s="857"/>
      <c r="D416" s="857"/>
      <c r="E416" s="857"/>
      <c r="F416" s="857"/>
      <c r="G416" s="716"/>
      <c r="H416" s="739"/>
      <c r="I416" s="716"/>
      <c r="J416" s="740"/>
      <c r="K416" s="739"/>
      <c r="L416" s="732"/>
      <c r="M416" s="594" t="s">
        <v>3</v>
      </c>
      <c r="N416" s="732"/>
      <c r="O416" s="594" t="s">
        <v>3</v>
      </c>
      <c r="P416" s="732"/>
      <c r="Q416" s="594" t="s">
        <v>3</v>
      </c>
      <c r="R416" s="732"/>
      <c r="S416" s="594" t="s">
        <v>3</v>
      </c>
      <c r="T416" s="739"/>
      <c r="U416" s="734"/>
    </row>
    <row r="417" spans="1:21" ht="12.75">
      <c r="A417" s="741"/>
      <c r="B417" s="827" t="s">
        <v>27</v>
      </c>
      <c r="C417" s="827"/>
      <c r="D417" s="827"/>
      <c r="E417" s="827"/>
      <c r="F417" s="827"/>
      <c r="G417" s="742"/>
      <c r="H417" s="737"/>
      <c r="I417" s="742"/>
      <c r="J417" s="744"/>
      <c r="K417" s="737"/>
      <c r="L417" s="736"/>
      <c r="M417" s="604" t="s">
        <v>3</v>
      </c>
      <c r="N417" s="736"/>
      <c r="O417" s="604" t="s">
        <v>3</v>
      </c>
      <c r="P417" s="736"/>
      <c r="Q417" s="604" t="s">
        <v>3</v>
      </c>
      <c r="R417" s="736"/>
      <c r="S417" s="604" t="s">
        <v>3</v>
      </c>
      <c r="T417" s="737"/>
      <c r="U417" s="738"/>
    </row>
    <row r="418" spans="1:21" ht="12.75">
      <c r="A418" s="715"/>
      <c r="B418" s="745"/>
      <c r="C418" s="745"/>
      <c r="D418" s="745"/>
      <c r="E418" s="745"/>
      <c r="F418" s="745"/>
      <c r="G418" s="716"/>
      <c r="H418" s="739"/>
      <c r="I418" s="716"/>
      <c r="J418" s="740"/>
      <c r="K418" s="739"/>
      <c r="L418" s="732"/>
      <c r="M418" s="594" t="s">
        <v>3</v>
      </c>
      <c r="N418" s="732"/>
      <c r="O418" s="594" t="s">
        <v>3</v>
      </c>
      <c r="P418" s="732"/>
      <c r="Q418" s="594" t="s">
        <v>3</v>
      </c>
      <c r="R418" s="732"/>
      <c r="S418" s="594" t="s">
        <v>3</v>
      </c>
      <c r="T418" s="739"/>
      <c r="U418" s="734"/>
    </row>
    <row r="419" spans="1:21" ht="13.5" thickBot="1">
      <c r="A419" s="746"/>
      <c r="B419" s="858" t="s">
        <v>960</v>
      </c>
      <c r="C419" s="858"/>
      <c r="D419" s="858"/>
      <c r="E419" s="858"/>
      <c r="F419" s="858"/>
      <c r="G419" s="705"/>
      <c r="H419" s="747"/>
      <c r="I419" s="705"/>
      <c r="J419" s="748"/>
      <c r="K419" s="747"/>
      <c r="L419" s="749"/>
      <c r="M419" s="616" t="s">
        <v>3</v>
      </c>
      <c r="N419" s="749"/>
      <c r="O419" s="616" t="s">
        <v>3</v>
      </c>
      <c r="P419" s="749"/>
      <c r="Q419" s="616" t="s">
        <v>3</v>
      </c>
      <c r="R419" s="749"/>
      <c r="S419" s="616" t="s">
        <v>3</v>
      </c>
      <c r="T419" s="747"/>
      <c r="U419" s="750"/>
    </row>
    <row r="420" spans="1:21" ht="12.75">
      <c r="A420" s="716"/>
      <c r="B420" s="745"/>
      <c r="C420" s="745"/>
      <c r="D420" s="745"/>
      <c r="E420" s="745"/>
      <c r="F420" s="745"/>
      <c r="G420" s="716"/>
      <c r="H420" s="716"/>
      <c r="I420" s="716"/>
      <c r="J420" s="716"/>
      <c r="K420" s="716"/>
      <c r="L420" s="751"/>
      <c r="M420" s="752"/>
      <c r="N420" s="751"/>
      <c r="O420" s="752"/>
      <c r="P420" s="751"/>
      <c r="Q420" s="752"/>
      <c r="R420" s="751"/>
      <c r="S420" s="752"/>
      <c r="T420" s="716"/>
      <c r="U420" s="753"/>
    </row>
    <row r="423" spans="1:21" ht="18" customHeight="1" thickBot="1">
      <c r="A423" s="699" t="s">
        <v>951</v>
      </c>
      <c r="B423" s="626"/>
      <c r="C423" s="626"/>
      <c r="D423" s="700">
        <v>613</v>
      </c>
      <c r="E423" s="701" t="s">
        <v>970</v>
      </c>
      <c r="F423" s="700">
        <v>613</v>
      </c>
      <c r="G423" s="702"/>
      <c r="H423" s="703" t="s">
        <v>953</v>
      </c>
      <c r="I423" s="626"/>
      <c r="J423" s="626"/>
      <c r="K423" s="856" t="s">
        <v>53</v>
      </c>
      <c r="L423" s="856"/>
      <c r="M423" s="856"/>
      <c r="N423" s="704"/>
      <c r="O423" s="705" t="s">
        <v>835</v>
      </c>
      <c r="P423" s="706"/>
      <c r="Q423" s="707" t="s">
        <v>985</v>
      </c>
      <c r="U423" s="708" t="s">
        <v>3</v>
      </c>
    </row>
    <row r="424" spans="1:21" ht="19.5" thickBot="1">
      <c r="A424" s="709"/>
      <c r="U424" s="708" t="s">
        <v>3</v>
      </c>
    </row>
    <row r="425" spans="1:21" ht="12.75">
      <c r="A425" s="710"/>
      <c r="B425" s="711"/>
      <c r="C425" s="711"/>
      <c r="D425" s="711"/>
      <c r="E425" s="711"/>
      <c r="F425" s="711"/>
      <c r="G425" s="711"/>
      <c r="H425" s="712"/>
      <c r="I425" s="711"/>
      <c r="J425" s="713"/>
      <c r="K425" s="712"/>
      <c r="L425" s="847">
        <v>613</v>
      </c>
      <c r="M425" s="848"/>
      <c r="N425" s="847" t="s">
        <v>3</v>
      </c>
      <c r="O425" s="848"/>
      <c r="P425" s="847" t="s">
        <v>3</v>
      </c>
      <c r="Q425" s="848"/>
      <c r="R425" s="847" t="s">
        <v>3</v>
      </c>
      <c r="S425" s="848"/>
      <c r="T425" s="711"/>
      <c r="U425" s="714"/>
    </row>
    <row r="426" spans="1:21" ht="12.75">
      <c r="A426" s="715"/>
      <c r="B426" s="849" t="s">
        <v>784</v>
      </c>
      <c r="C426" s="849"/>
      <c r="D426" s="849"/>
      <c r="E426" s="849"/>
      <c r="F426" s="849"/>
      <c r="G426" s="716"/>
      <c r="H426" s="717" t="s">
        <v>842</v>
      </c>
      <c r="I426" s="718"/>
      <c r="J426" s="719" t="s">
        <v>22</v>
      </c>
      <c r="K426" s="720" t="s">
        <v>955</v>
      </c>
      <c r="L426" s="860" t="s">
        <v>113</v>
      </c>
      <c r="M426" s="861"/>
      <c r="N426" s="862">
        <v>0</v>
      </c>
      <c r="O426" s="863"/>
      <c r="P426" s="862">
        <v>0</v>
      </c>
      <c r="Q426" s="863"/>
      <c r="R426" s="862">
        <v>0</v>
      </c>
      <c r="S426" s="863"/>
      <c r="T426" s="718" t="s">
        <v>91</v>
      </c>
      <c r="U426" s="721"/>
    </row>
    <row r="427" spans="1:21" ht="13.5" thickBot="1">
      <c r="A427" s="722"/>
      <c r="B427" s="723"/>
      <c r="C427" s="723"/>
      <c r="D427" s="723"/>
      <c r="E427" s="723"/>
      <c r="F427" s="723"/>
      <c r="G427" s="723"/>
      <c r="H427" s="724"/>
      <c r="I427" s="723"/>
      <c r="J427" s="725"/>
      <c r="K427" s="726"/>
      <c r="L427" s="727" t="s">
        <v>956</v>
      </c>
      <c r="M427" s="728" t="s">
        <v>966</v>
      </c>
      <c r="N427" s="727" t="s">
        <v>956</v>
      </c>
      <c r="O427" s="729" t="s">
        <v>957</v>
      </c>
      <c r="P427" s="727" t="s">
        <v>956</v>
      </c>
      <c r="Q427" s="729" t="s">
        <v>957</v>
      </c>
      <c r="R427" s="727" t="s">
        <v>956</v>
      </c>
      <c r="S427" s="729" t="s">
        <v>957</v>
      </c>
      <c r="T427" s="724"/>
      <c r="U427" s="730"/>
    </row>
    <row r="428" spans="1:21" ht="15" thickTop="1">
      <c r="A428" s="645"/>
      <c r="B428" s="853"/>
      <c r="C428" s="853"/>
      <c r="D428" s="853"/>
      <c r="E428" s="853"/>
      <c r="F428" s="853"/>
      <c r="G428" s="590"/>
      <c r="H428" s="588"/>
      <c r="I428" s="759" t="s">
        <v>835</v>
      </c>
      <c r="J428" s="731"/>
      <c r="K428" s="594" t="s">
        <v>3</v>
      </c>
      <c r="L428" s="732"/>
      <c r="M428" s="594" t="s">
        <v>3</v>
      </c>
      <c r="N428" s="732"/>
      <c r="O428" s="594" t="s">
        <v>3</v>
      </c>
      <c r="P428" s="732"/>
      <c r="Q428" s="594" t="s">
        <v>3</v>
      </c>
      <c r="R428" s="732"/>
      <c r="S428" s="594" t="s">
        <v>3</v>
      </c>
      <c r="T428" s="739"/>
      <c r="U428" s="734" t="s">
        <v>3</v>
      </c>
    </row>
    <row r="429" spans="1:21" ht="14.25" customHeight="1">
      <c r="A429" s="649"/>
      <c r="B429" s="854" t="s">
        <v>986</v>
      </c>
      <c r="C429" s="854"/>
      <c r="D429" s="854"/>
      <c r="E429" s="854"/>
      <c r="F429" s="854"/>
      <c r="G429" s="585"/>
      <c r="H429" s="584"/>
      <c r="I429" s="760" t="s">
        <v>987</v>
      </c>
      <c r="J429" s="735" t="s">
        <v>9</v>
      </c>
      <c r="K429" s="604" t="s">
        <v>3</v>
      </c>
      <c r="L429" s="736">
        <v>100</v>
      </c>
      <c r="M429" s="604" t="s">
        <v>3</v>
      </c>
      <c r="N429" s="736">
        <v>0</v>
      </c>
      <c r="O429" s="604" t="s">
        <v>3</v>
      </c>
      <c r="P429" s="736">
        <v>0</v>
      </c>
      <c r="Q429" s="604" t="s">
        <v>3</v>
      </c>
      <c r="R429" s="736">
        <v>0</v>
      </c>
      <c r="S429" s="604" t="s">
        <v>3</v>
      </c>
      <c r="T429" s="737"/>
      <c r="U429" s="738" t="s">
        <v>3</v>
      </c>
    </row>
    <row r="430" spans="1:21" ht="14.25">
      <c r="A430" s="645"/>
      <c r="B430" s="866"/>
      <c r="C430" s="866"/>
      <c r="D430" s="866"/>
      <c r="E430" s="866"/>
      <c r="F430" s="866"/>
      <c r="G430" s="590"/>
      <c r="H430" s="588"/>
      <c r="I430" s="590">
        <v>0</v>
      </c>
      <c r="J430" s="731"/>
      <c r="K430" s="594" t="s">
        <v>3</v>
      </c>
      <c r="L430" s="732"/>
      <c r="M430" s="594" t="s">
        <v>3</v>
      </c>
      <c r="N430" s="732"/>
      <c r="O430" s="594" t="s">
        <v>3</v>
      </c>
      <c r="P430" s="732"/>
      <c r="Q430" s="594" t="s">
        <v>3</v>
      </c>
      <c r="R430" s="732"/>
      <c r="S430" s="594" t="s">
        <v>3</v>
      </c>
      <c r="T430" s="739"/>
      <c r="U430" s="734" t="s">
        <v>3</v>
      </c>
    </row>
    <row r="431" spans="1:21" ht="14.25" customHeight="1">
      <c r="A431" s="649"/>
      <c r="B431" s="854" t="s">
        <v>894</v>
      </c>
      <c r="C431" s="854"/>
      <c r="D431" s="854"/>
      <c r="E431" s="854"/>
      <c r="F431" s="854"/>
      <c r="G431" s="585"/>
      <c r="H431" s="584"/>
      <c r="I431" s="585">
        <v>0</v>
      </c>
      <c r="J431" s="735" t="s">
        <v>846</v>
      </c>
      <c r="K431" s="604" t="s">
        <v>3</v>
      </c>
      <c r="L431" s="736"/>
      <c r="M431" s="604" t="s">
        <v>3</v>
      </c>
      <c r="N431" s="736" t="s">
        <v>3</v>
      </c>
      <c r="O431" s="604" t="s">
        <v>3</v>
      </c>
      <c r="P431" s="736" t="s">
        <v>3</v>
      </c>
      <c r="Q431" s="604" t="s">
        <v>3</v>
      </c>
      <c r="R431" s="736" t="s">
        <v>3</v>
      </c>
      <c r="S431" s="604" t="s">
        <v>3</v>
      </c>
      <c r="T431" s="737"/>
      <c r="U431" s="738" t="s">
        <v>3</v>
      </c>
    </row>
    <row r="432" spans="1:21" ht="12.75">
      <c r="A432" s="715"/>
      <c r="B432" s="855"/>
      <c r="C432" s="855"/>
      <c r="D432" s="855"/>
      <c r="E432" s="855"/>
      <c r="F432" s="855"/>
      <c r="G432" s="716"/>
      <c r="H432" s="739"/>
      <c r="I432" s="716"/>
      <c r="J432" s="754"/>
      <c r="K432" s="594" t="s">
        <v>3</v>
      </c>
      <c r="L432" s="732"/>
      <c r="M432" s="594" t="s">
        <v>3</v>
      </c>
      <c r="N432" s="732"/>
      <c r="O432" s="594" t="s">
        <v>3</v>
      </c>
      <c r="P432" s="732"/>
      <c r="Q432" s="594" t="s">
        <v>3</v>
      </c>
      <c r="R432" s="732"/>
      <c r="S432" s="594" t="s">
        <v>3</v>
      </c>
      <c r="T432" s="739"/>
      <c r="U432" s="734" t="s">
        <v>3</v>
      </c>
    </row>
    <row r="433" spans="1:21" ht="12.75">
      <c r="A433" s="741"/>
      <c r="B433" s="859" t="s">
        <v>967</v>
      </c>
      <c r="C433" s="859"/>
      <c r="D433" s="859"/>
      <c r="E433" s="859"/>
      <c r="F433" s="859"/>
      <c r="G433" s="742"/>
      <c r="H433" s="737"/>
      <c r="I433" s="742"/>
      <c r="J433" s="743" t="s">
        <v>170</v>
      </c>
      <c r="K433" s="604" t="s">
        <v>3</v>
      </c>
      <c r="L433" s="736">
        <v>1</v>
      </c>
      <c r="M433" s="658" t="s">
        <v>3</v>
      </c>
      <c r="N433" s="736">
        <v>0</v>
      </c>
      <c r="O433" s="658" t="s">
        <v>3</v>
      </c>
      <c r="P433" s="736">
        <v>0</v>
      </c>
      <c r="Q433" s="658" t="s">
        <v>3</v>
      </c>
      <c r="R433" s="736">
        <v>0</v>
      </c>
      <c r="S433" s="658" t="s">
        <v>3</v>
      </c>
      <c r="T433" s="737"/>
      <c r="U433" s="738" t="s">
        <v>3</v>
      </c>
    </row>
    <row r="434" spans="1:21" ht="12.75">
      <c r="A434" s="715"/>
      <c r="B434" s="855"/>
      <c r="C434" s="855"/>
      <c r="D434" s="855"/>
      <c r="E434" s="855"/>
      <c r="F434" s="855"/>
      <c r="G434" s="716"/>
      <c r="H434" s="739"/>
      <c r="I434" s="716"/>
      <c r="J434" s="754"/>
      <c r="K434" s="594" t="s">
        <v>3</v>
      </c>
      <c r="L434" s="732"/>
      <c r="M434" s="594" t="s">
        <v>3</v>
      </c>
      <c r="N434" s="732"/>
      <c r="O434" s="594" t="s">
        <v>3</v>
      </c>
      <c r="P434" s="732"/>
      <c r="Q434" s="594" t="s">
        <v>3</v>
      </c>
      <c r="R434" s="732"/>
      <c r="S434" s="594" t="s">
        <v>3</v>
      </c>
      <c r="T434" s="739"/>
      <c r="U434" s="734" t="s">
        <v>3</v>
      </c>
    </row>
    <row r="435" spans="1:21" ht="12.75">
      <c r="A435" s="741"/>
      <c r="B435" s="854"/>
      <c r="C435" s="854"/>
      <c r="D435" s="854"/>
      <c r="E435" s="854"/>
      <c r="F435" s="854"/>
      <c r="G435" s="742"/>
      <c r="H435" s="737"/>
      <c r="I435" s="742"/>
      <c r="J435" s="743"/>
      <c r="K435" s="604" t="s">
        <v>3</v>
      </c>
      <c r="L435" s="736" t="s">
        <v>3</v>
      </c>
      <c r="M435" s="604" t="s">
        <v>3</v>
      </c>
      <c r="N435" s="736" t="s">
        <v>3</v>
      </c>
      <c r="O435" s="604" t="s">
        <v>3</v>
      </c>
      <c r="P435" s="736" t="s">
        <v>3</v>
      </c>
      <c r="Q435" s="604" t="s">
        <v>3</v>
      </c>
      <c r="R435" s="736" t="s">
        <v>3</v>
      </c>
      <c r="S435" s="604" t="s">
        <v>3</v>
      </c>
      <c r="T435" s="737"/>
      <c r="U435" s="738" t="s">
        <v>3</v>
      </c>
    </row>
    <row r="436" spans="1:21" ht="12.75">
      <c r="A436" s="715"/>
      <c r="B436" s="857"/>
      <c r="C436" s="857"/>
      <c r="D436" s="857"/>
      <c r="E436" s="857"/>
      <c r="F436" s="857"/>
      <c r="G436" s="716"/>
      <c r="H436" s="739"/>
      <c r="I436" s="716"/>
      <c r="J436" s="740"/>
      <c r="K436" s="739"/>
      <c r="L436" s="732"/>
      <c r="M436" s="594" t="s">
        <v>3</v>
      </c>
      <c r="N436" s="732"/>
      <c r="O436" s="594" t="s">
        <v>3</v>
      </c>
      <c r="P436" s="732"/>
      <c r="Q436" s="594" t="s">
        <v>3</v>
      </c>
      <c r="R436" s="732"/>
      <c r="S436" s="594" t="s">
        <v>3</v>
      </c>
      <c r="T436" s="739"/>
      <c r="U436" s="734"/>
    </row>
    <row r="437" spans="1:21" ht="12.75">
      <c r="A437" s="741"/>
      <c r="B437" s="827" t="s">
        <v>27</v>
      </c>
      <c r="C437" s="827"/>
      <c r="D437" s="827"/>
      <c r="E437" s="827"/>
      <c r="F437" s="827"/>
      <c r="G437" s="742"/>
      <c r="H437" s="737"/>
      <c r="I437" s="742"/>
      <c r="J437" s="744"/>
      <c r="K437" s="737"/>
      <c r="L437" s="736"/>
      <c r="M437" s="604" t="s">
        <v>3</v>
      </c>
      <c r="N437" s="736"/>
      <c r="O437" s="604" t="s">
        <v>3</v>
      </c>
      <c r="P437" s="736"/>
      <c r="Q437" s="604" t="s">
        <v>3</v>
      </c>
      <c r="R437" s="736"/>
      <c r="S437" s="604" t="s">
        <v>3</v>
      </c>
      <c r="T437" s="737"/>
      <c r="U437" s="738"/>
    </row>
    <row r="438" spans="1:21" ht="12.75">
      <c r="A438" s="715"/>
      <c r="B438" s="745"/>
      <c r="C438" s="745"/>
      <c r="D438" s="745"/>
      <c r="E438" s="745"/>
      <c r="F438" s="745"/>
      <c r="G438" s="716"/>
      <c r="H438" s="739"/>
      <c r="I438" s="716"/>
      <c r="J438" s="740"/>
      <c r="K438" s="739"/>
      <c r="L438" s="732"/>
      <c r="M438" s="594" t="s">
        <v>3</v>
      </c>
      <c r="N438" s="732"/>
      <c r="O438" s="594" t="s">
        <v>3</v>
      </c>
      <c r="P438" s="732"/>
      <c r="Q438" s="594" t="s">
        <v>3</v>
      </c>
      <c r="R438" s="732"/>
      <c r="S438" s="594" t="s">
        <v>3</v>
      </c>
      <c r="T438" s="739"/>
      <c r="U438" s="734"/>
    </row>
    <row r="439" spans="1:21" ht="13.5" thickBot="1">
      <c r="A439" s="746"/>
      <c r="B439" s="858" t="s">
        <v>960</v>
      </c>
      <c r="C439" s="858"/>
      <c r="D439" s="858"/>
      <c r="E439" s="858"/>
      <c r="F439" s="858"/>
      <c r="G439" s="705"/>
      <c r="H439" s="747"/>
      <c r="I439" s="705"/>
      <c r="J439" s="748"/>
      <c r="K439" s="747"/>
      <c r="L439" s="749"/>
      <c r="M439" s="616" t="s">
        <v>3</v>
      </c>
      <c r="N439" s="749"/>
      <c r="O439" s="616" t="s">
        <v>3</v>
      </c>
      <c r="P439" s="749"/>
      <c r="Q439" s="616" t="s">
        <v>3</v>
      </c>
      <c r="R439" s="749"/>
      <c r="S439" s="616" t="s">
        <v>3</v>
      </c>
      <c r="T439" s="747"/>
      <c r="U439" s="750"/>
    </row>
    <row r="440" spans="1:21" ht="12.75">
      <c r="A440" s="716"/>
      <c r="B440" s="745"/>
      <c r="C440" s="745"/>
      <c r="D440" s="745"/>
      <c r="E440" s="745"/>
      <c r="F440" s="745"/>
      <c r="G440" s="716"/>
      <c r="H440" s="716"/>
      <c r="I440" s="716"/>
      <c r="J440" s="716"/>
      <c r="K440" s="716"/>
      <c r="L440" s="751"/>
      <c r="M440" s="752"/>
      <c r="N440" s="751"/>
      <c r="O440" s="752"/>
      <c r="P440" s="751"/>
      <c r="Q440" s="752"/>
      <c r="R440" s="751"/>
      <c r="S440" s="752"/>
      <c r="T440" s="716"/>
      <c r="U440" s="753"/>
    </row>
    <row r="443" spans="1:21" ht="18" customHeight="1" thickBot="1">
      <c r="A443" s="699" t="s">
        <v>951</v>
      </c>
      <c r="B443" s="626"/>
      <c r="C443" s="626"/>
      <c r="D443" s="700">
        <v>667</v>
      </c>
      <c r="E443" s="701" t="s">
        <v>978</v>
      </c>
      <c r="F443" s="700">
        <v>667</v>
      </c>
      <c r="G443" s="702"/>
      <c r="H443" s="703" t="s">
        <v>953</v>
      </c>
      <c r="I443" s="626"/>
      <c r="J443" s="626"/>
      <c r="K443" s="856" t="s">
        <v>180</v>
      </c>
      <c r="L443" s="856"/>
      <c r="M443" s="856"/>
      <c r="N443" s="704"/>
      <c r="O443" s="705" t="s">
        <v>181</v>
      </c>
      <c r="P443" s="706"/>
      <c r="Q443" s="707" t="s">
        <v>985</v>
      </c>
      <c r="U443" s="708" t="s">
        <v>3</v>
      </c>
    </row>
    <row r="444" spans="1:21" ht="19.5" thickBot="1">
      <c r="A444" s="709"/>
      <c r="U444" s="708" t="s">
        <v>3</v>
      </c>
    </row>
    <row r="445" spans="1:21" ht="12.75">
      <c r="A445" s="710"/>
      <c r="B445" s="711"/>
      <c r="C445" s="711"/>
      <c r="D445" s="711"/>
      <c r="E445" s="711"/>
      <c r="F445" s="711"/>
      <c r="G445" s="711"/>
      <c r="H445" s="712"/>
      <c r="I445" s="711"/>
      <c r="J445" s="713"/>
      <c r="K445" s="712"/>
      <c r="L445" s="847">
        <v>667</v>
      </c>
      <c r="M445" s="848"/>
      <c r="N445" s="847" t="s">
        <v>3</v>
      </c>
      <c r="O445" s="848"/>
      <c r="P445" s="847" t="s">
        <v>3</v>
      </c>
      <c r="Q445" s="848"/>
      <c r="R445" s="847" t="s">
        <v>3</v>
      </c>
      <c r="S445" s="848"/>
      <c r="T445" s="711"/>
      <c r="U445" s="714"/>
    </row>
    <row r="446" spans="1:21" ht="12.75">
      <c r="A446" s="715"/>
      <c r="B446" s="849" t="s">
        <v>784</v>
      </c>
      <c r="C446" s="849"/>
      <c r="D446" s="849"/>
      <c r="E446" s="849"/>
      <c r="F446" s="849"/>
      <c r="G446" s="716"/>
      <c r="H446" s="717" t="s">
        <v>842</v>
      </c>
      <c r="I446" s="718"/>
      <c r="J446" s="719" t="s">
        <v>22</v>
      </c>
      <c r="K446" s="720" t="s">
        <v>955</v>
      </c>
      <c r="L446" s="860" t="s">
        <v>106</v>
      </c>
      <c r="M446" s="861"/>
      <c r="N446" s="862">
        <v>0</v>
      </c>
      <c r="O446" s="863"/>
      <c r="P446" s="862">
        <v>0</v>
      </c>
      <c r="Q446" s="863"/>
      <c r="R446" s="862">
        <v>0</v>
      </c>
      <c r="S446" s="863"/>
      <c r="T446" s="718" t="s">
        <v>91</v>
      </c>
      <c r="U446" s="721"/>
    </row>
    <row r="447" spans="1:21" ht="13.5" thickBot="1">
      <c r="A447" s="722"/>
      <c r="B447" s="723"/>
      <c r="C447" s="723"/>
      <c r="D447" s="723"/>
      <c r="E447" s="723"/>
      <c r="F447" s="723"/>
      <c r="G447" s="723"/>
      <c r="H447" s="724"/>
      <c r="I447" s="723"/>
      <c r="J447" s="725"/>
      <c r="K447" s="726"/>
      <c r="L447" s="727" t="s">
        <v>956</v>
      </c>
      <c r="M447" s="728" t="s">
        <v>966</v>
      </c>
      <c r="N447" s="727" t="s">
        <v>956</v>
      </c>
      <c r="O447" s="729" t="s">
        <v>957</v>
      </c>
      <c r="P447" s="727" t="s">
        <v>956</v>
      </c>
      <c r="Q447" s="729" t="s">
        <v>957</v>
      </c>
      <c r="R447" s="727" t="s">
        <v>956</v>
      </c>
      <c r="S447" s="729" t="s">
        <v>957</v>
      </c>
      <c r="T447" s="723"/>
      <c r="U447" s="730"/>
    </row>
    <row r="448" spans="1:21" ht="15" thickTop="1">
      <c r="A448" s="645"/>
      <c r="B448" s="853"/>
      <c r="C448" s="853"/>
      <c r="D448" s="853"/>
      <c r="E448" s="853"/>
      <c r="F448" s="853"/>
      <c r="G448" s="590"/>
      <c r="H448" s="588"/>
      <c r="I448" s="590">
        <v>0</v>
      </c>
      <c r="J448" s="731"/>
      <c r="K448" s="594" t="s">
        <v>3</v>
      </c>
      <c r="L448" s="732"/>
      <c r="M448" s="594" t="s">
        <v>3</v>
      </c>
      <c r="N448" s="732"/>
      <c r="O448" s="594" t="s">
        <v>3</v>
      </c>
      <c r="P448" s="732"/>
      <c r="Q448" s="594" t="s">
        <v>3</v>
      </c>
      <c r="R448" s="732"/>
      <c r="S448" s="594" t="s">
        <v>3</v>
      </c>
      <c r="T448" s="733"/>
      <c r="U448" s="734" t="s">
        <v>3</v>
      </c>
    </row>
    <row r="449" spans="1:21" ht="14.25" customHeight="1">
      <c r="A449" s="649"/>
      <c r="B449" s="854" t="s">
        <v>958</v>
      </c>
      <c r="C449" s="854"/>
      <c r="D449" s="854"/>
      <c r="E449" s="854"/>
      <c r="F449" s="854"/>
      <c r="G449" s="585"/>
      <c r="H449" s="584"/>
      <c r="I449" s="585">
        <v>0</v>
      </c>
      <c r="J449" s="735" t="s">
        <v>846</v>
      </c>
      <c r="K449" s="604" t="s">
        <v>3</v>
      </c>
      <c r="L449" s="736"/>
      <c r="M449" s="604" t="s">
        <v>3</v>
      </c>
      <c r="N449" s="736" t="s">
        <v>3</v>
      </c>
      <c r="O449" s="604" t="s">
        <v>3</v>
      </c>
      <c r="P449" s="736" t="s">
        <v>3</v>
      </c>
      <c r="Q449" s="604" t="s">
        <v>3</v>
      </c>
      <c r="R449" s="736" t="s">
        <v>3</v>
      </c>
      <c r="S449" s="604" t="s">
        <v>3</v>
      </c>
      <c r="T449" s="737"/>
      <c r="U449" s="738" t="s">
        <v>3</v>
      </c>
    </row>
    <row r="450" spans="1:21" ht="14.25">
      <c r="A450" s="645"/>
      <c r="B450" s="855"/>
      <c r="C450" s="855"/>
      <c r="D450" s="855"/>
      <c r="E450" s="855"/>
      <c r="F450" s="855"/>
      <c r="G450" s="590"/>
      <c r="H450" s="588"/>
      <c r="I450" s="590">
        <v>0</v>
      </c>
      <c r="J450" s="731"/>
      <c r="K450" s="594" t="s">
        <v>3</v>
      </c>
      <c r="L450" s="732"/>
      <c r="M450" s="594" t="s">
        <v>3</v>
      </c>
      <c r="N450" s="732"/>
      <c r="O450" s="594" t="s">
        <v>3</v>
      </c>
      <c r="P450" s="732"/>
      <c r="Q450" s="594" t="s">
        <v>3</v>
      </c>
      <c r="R450" s="732"/>
      <c r="S450" s="594" t="s">
        <v>3</v>
      </c>
      <c r="T450" s="739"/>
      <c r="U450" s="734" t="s">
        <v>3</v>
      </c>
    </row>
    <row r="451" spans="1:21" ht="15" customHeight="1">
      <c r="A451" s="649"/>
      <c r="B451" s="854" t="s">
        <v>894</v>
      </c>
      <c r="C451" s="854"/>
      <c r="D451" s="854"/>
      <c r="E451" s="854"/>
      <c r="F451" s="854"/>
      <c r="G451" s="585"/>
      <c r="H451" s="584"/>
      <c r="I451" s="585">
        <v>0</v>
      </c>
      <c r="J451" s="735" t="s">
        <v>846</v>
      </c>
      <c r="K451" s="604" t="s">
        <v>3</v>
      </c>
      <c r="L451" s="736"/>
      <c r="M451" s="604" t="s">
        <v>3</v>
      </c>
      <c r="N451" s="736" t="s">
        <v>3</v>
      </c>
      <c r="O451" s="604" t="s">
        <v>3</v>
      </c>
      <c r="P451" s="736" t="s">
        <v>3</v>
      </c>
      <c r="Q451" s="604" t="s">
        <v>3</v>
      </c>
      <c r="R451" s="736" t="s">
        <v>3</v>
      </c>
      <c r="S451" s="604" t="s">
        <v>3</v>
      </c>
      <c r="T451" s="737"/>
      <c r="U451" s="738" t="s">
        <v>3</v>
      </c>
    </row>
    <row r="452" spans="1:21" ht="12.75">
      <c r="A452" s="715"/>
      <c r="B452" s="855"/>
      <c r="C452" s="855"/>
      <c r="D452" s="855"/>
      <c r="E452" s="855"/>
      <c r="F452" s="855"/>
      <c r="G452" s="590"/>
      <c r="H452" s="588"/>
      <c r="I452" s="590">
        <v>0</v>
      </c>
      <c r="J452" s="731"/>
      <c r="K452" s="594" t="s">
        <v>3</v>
      </c>
      <c r="L452" s="732"/>
      <c r="M452" s="594" t="s">
        <v>3</v>
      </c>
      <c r="N452" s="732"/>
      <c r="O452" s="594" t="s">
        <v>3</v>
      </c>
      <c r="P452" s="732"/>
      <c r="Q452" s="594" t="s">
        <v>3</v>
      </c>
      <c r="R452" s="732"/>
      <c r="S452" s="594" t="s">
        <v>3</v>
      </c>
      <c r="T452" s="739"/>
      <c r="U452" s="734" t="s">
        <v>3</v>
      </c>
    </row>
    <row r="453" spans="1:21" ht="14.25" customHeight="1">
      <c r="A453" s="741"/>
      <c r="B453" s="854" t="s">
        <v>988</v>
      </c>
      <c r="C453" s="854"/>
      <c r="D453" s="854"/>
      <c r="E453" s="854"/>
      <c r="F453" s="854"/>
      <c r="G453" s="585"/>
      <c r="H453" s="584"/>
      <c r="I453" s="585" t="s">
        <v>106</v>
      </c>
      <c r="J453" s="735" t="s">
        <v>9</v>
      </c>
      <c r="K453" s="604" t="s">
        <v>3</v>
      </c>
      <c r="L453" s="736">
        <v>125</v>
      </c>
      <c r="M453" s="604" t="s">
        <v>3</v>
      </c>
      <c r="N453" s="736" t="s">
        <v>3</v>
      </c>
      <c r="O453" s="604" t="s">
        <v>3</v>
      </c>
      <c r="P453" s="736" t="s">
        <v>3</v>
      </c>
      <c r="Q453" s="604" t="s">
        <v>3</v>
      </c>
      <c r="R453" s="736" t="s">
        <v>3</v>
      </c>
      <c r="S453" s="604" t="s">
        <v>3</v>
      </c>
      <c r="T453" s="737"/>
      <c r="U453" s="738" t="s">
        <v>3</v>
      </c>
    </row>
    <row r="454" spans="1:21" ht="12.75">
      <c r="A454" s="715"/>
      <c r="B454" s="855"/>
      <c r="C454" s="855"/>
      <c r="D454" s="855"/>
      <c r="E454" s="855"/>
      <c r="F454" s="855"/>
      <c r="G454" s="590"/>
      <c r="H454" s="588"/>
      <c r="I454" s="590">
        <v>0</v>
      </c>
      <c r="J454" s="731"/>
      <c r="K454" s="594" t="s">
        <v>3</v>
      </c>
      <c r="L454" s="732"/>
      <c r="M454" s="594" t="s">
        <v>3</v>
      </c>
      <c r="N454" s="732"/>
      <c r="O454" s="594" t="s">
        <v>3</v>
      </c>
      <c r="P454" s="732"/>
      <c r="Q454" s="594" t="s">
        <v>3</v>
      </c>
      <c r="R454" s="732"/>
      <c r="S454" s="594" t="s">
        <v>3</v>
      </c>
      <c r="T454" s="739"/>
      <c r="U454" s="734" t="s">
        <v>3</v>
      </c>
    </row>
    <row r="455" spans="1:21" ht="14.25" customHeight="1">
      <c r="A455" s="741"/>
      <c r="B455" s="854" t="s">
        <v>989</v>
      </c>
      <c r="C455" s="854"/>
      <c r="D455" s="854"/>
      <c r="E455" s="854"/>
      <c r="F455" s="854"/>
      <c r="G455" s="585"/>
      <c r="H455" s="584"/>
      <c r="I455" s="691" t="s">
        <v>106</v>
      </c>
      <c r="J455" s="735" t="s">
        <v>142</v>
      </c>
      <c r="K455" s="604" t="s">
        <v>3</v>
      </c>
      <c r="L455" s="736">
        <v>175</v>
      </c>
      <c r="M455" s="604" t="s">
        <v>3</v>
      </c>
      <c r="N455" s="736" t="s">
        <v>3</v>
      </c>
      <c r="O455" s="604" t="s">
        <v>3</v>
      </c>
      <c r="P455" s="736" t="s">
        <v>3</v>
      </c>
      <c r="Q455" s="604" t="s">
        <v>3</v>
      </c>
      <c r="R455" s="736" t="s">
        <v>3</v>
      </c>
      <c r="S455" s="604" t="s">
        <v>3</v>
      </c>
      <c r="T455" s="737"/>
      <c r="U455" s="738" t="s">
        <v>3</v>
      </c>
    </row>
    <row r="456" spans="1:21" ht="12.75">
      <c r="A456" s="715"/>
      <c r="B456" s="761"/>
      <c r="C456" s="761"/>
      <c r="D456" s="761"/>
      <c r="E456" s="761"/>
      <c r="F456" s="761"/>
      <c r="G456" s="716"/>
      <c r="H456" s="739"/>
      <c r="I456" s="716"/>
      <c r="J456" s="754"/>
      <c r="K456" s="594" t="s">
        <v>3</v>
      </c>
      <c r="L456" s="732"/>
      <c r="M456" s="594" t="s">
        <v>3</v>
      </c>
      <c r="N456" s="732"/>
      <c r="O456" s="594" t="s">
        <v>3</v>
      </c>
      <c r="P456" s="732"/>
      <c r="Q456" s="594" t="s">
        <v>3</v>
      </c>
      <c r="R456" s="732"/>
      <c r="S456" s="594" t="s">
        <v>3</v>
      </c>
      <c r="T456" s="739"/>
      <c r="U456" s="734" t="s">
        <v>3</v>
      </c>
    </row>
    <row r="457" spans="1:21" ht="12.75">
      <c r="A457" s="741"/>
      <c r="B457" s="854" t="s">
        <v>852</v>
      </c>
      <c r="C457" s="854"/>
      <c r="D457" s="854"/>
      <c r="E457" s="854"/>
      <c r="F457" s="854"/>
      <c r="G457" s="742"/>
      <c r="H457" s="737"/>
      <c r="I457" s="762"/>
      <c r="J457" s="743" t="s">
        <v>170</v>
      </c>
      <c r="K457" s="604" t="s">
        <v>3</v>
      </c>
      <c r="L457" s="736">
        <v>1</v>
      </c>
      <c r="M457" s="658" t="s">
        <v>3</v>
      </c>
      <c r="N457" s="736" t="s">
        <v>3</v>
      </c>
      <c r="O457" s="604" t="s">
        <v>3</v>
      </c>
      <c r="P457" s="736" t="s">
        <v>3</v>
      </c>
      <c r="Q457" s="604" t="s">
        <v>3</v>
      </c>
      <c r="R457" s="736" t="s">
        <v>3</v>
      </c>
      <c r="S457" s="604" t="s">
        <v>3</v>
      </c>
      <c r="T457" s="737"/>
      <c r="U457" s="738" t="s">
        <v>3</v>
      </c>
    </row>
    <row r="458" spans="1:21" ht="12.75">
      <c r="A458" s="763"/>
      <c r="B458" s="867" t="s">
        <v>27</v>
      </c>
      <c r="C458" s="867"/>
      <c r="D458" s="867"/>
      <c r="E458" s="867"/>
      <c r="F458" s="867"/>
      <c r="G458" s="764"/>
      <c r="H458" s="765"/>
      <c r="I458" s="764"/>
      <c r="J458" s="766"/>
      <c r="K458" s="765"/>
      <c r="L458" s="767"/>
      <c r="M458" s="768" t="s">
        <v>3</v>
      </c>
      <c r="N458" s="767"/>
      <c r="O458" s="768" t="s">
        <v>3</v>
      </c>
      <c r="P458" s="767"/>
      <c r="Q458" s="768" t="s">
        <v>3</v>
      </c>
      <c r="R458" s="767"/>
      <c r="S458" s="768" t="s">
        <v>3</v>
      </c>
      <c r="T458" s="765"/>
      <c r="U458" s="769"/>
    </row>
    <row r="459" spans="1:21" ht="13.5" thickBot="1">
      <c r="A459" s="746"/>
      <c r="B459" s="868" t="s">
        <v>960</v>
      </c>
      <c r="C459" s="868"/>
      <c r="D459" s="868"/>
      <c r="E459" s="868"/>
      <c r="F459" s="868"/>
      <c r="G459" s="705"/>
      <c r="H459" s="747"/>
      <c r="I459" s="705"/>
      <c r="J459" s="748"/>
      <c r="K459" s="747"/>
      <c r="L459" s="749"/>
      <c r="M459" s="616" t="s">
        <v>3</v>
      </c>
      <c r="N459" s="749"/>
      <c r="O459" s="616" t="s">
        <v>3</v>
      </c>
      <c r="P459" s="749"/>
      <c r="Q459" s="616" t="s">
        <v>3</v>
      </c>
      <c r="R459" s="749"/>
      <c r="S459" s="616" t="s">
        <v>3</v>
      </c>
      <c r="T459" s="747"/>
      <c r="U459" s="750"/>
    </row>
    <row r="460" spans="1:21" ht="12.75">
      <c r="A460" s="716"/>
      <c r="B460" s="745"/>
      <c r="C460" s="745"/>
      <c r="D460" s="745"/>
      <c r="E460" s="745"/>
      <c r="F460" s="745"/>
      <c r="G460" s="716"/>
      <c r="H460" s="716"/>
      <c r="I460" s="716"/>
      <c r="J460" s="716"/>
      <c r="K460" s="716"/>
      <c r="L460" s="751"/>
      <c r="M460" s="752"/>
      <c r="N460" s="751"/>
      <c r="O460" s="752"/>
      <c r="P460" s="751"/>
      <c r="Q460" s="752"/>
      <c r="R460" s="751"/>
      <c r="S460" s="752"/>
      <c r="T460" s="716"/>
      <c r="U460" s="753"/>
    </row>
    <row r="463" spans="1:21" ht="18" customHeight="1" thickBot="1">
      <c r="A463" s="699" t="s">
        <v>951</v>
      </c>
      <c r="B463" s="626"/>
      <c r="C463" s="626"/>
      <c r="D463" s="700">
        <v>668</v>
      </c>
      <c r="E463" s="701" t="s">
        <v>975</v>
      </c>
      <c r="F463" s="700">
        <v>668</v>
      </c>
      <c r="G463" s="702"/>
      <c r="H463" s="703" t="s">
        <v>953</v>
      </c>
      <c r="I463" s="626"/>
      <c r="J463" s="626"/>
      <c r="K463" s="856" t="s">
        <v>180</v>
      </c>
      <c r="L463" s="856"/>
      <c r="M463" s="856"/>
      <c r="N463" s="704"/>
      <c r="O463" s="705" t="s">
        <v>181</v>
      </c>
      <c r="P463" s="706"/>
      <c r="Q463" s="707" t="s">
        <v>985</v>
      </c>
      <c r="U463" s="708" t="s">
        <v>3</v>
      </c>
    </row>
    <row r="464" spans="1:21" ht="19.5" thickBot="1">
      <c r="A464" s="709"/>
      <c r="U464" s="708" t="s">
        <v>3</v>
      </c>
    </row>
    <row r="465" spans="1:21" ht="12.75">
      <c r="A465" s="710"/>
      <c r="B465" s="711"/>
      <c r="C465" s="711"/>
      <c r="D465" s="711"/>
      <c r="E465" s="711"/>
      <c r="F465" s="711"/>
      <c r="G465" s="711"/>
      <c r="H465" s="712"/>
      <c r="I465" s="711"/>
      <c r="J465" s="713"/>
      <c r="K465" s="712"/>
      <c r="L465" s="847">
        <v>668</v>
      </c>
      <c r="M465" s="848"/>
      <c r="N465" s="847" t="s">
        <v>3</v>
      </c>
      <c r="O465" s="848"/>
      <c r="P465" s="847" t="s">
        <v>3</v>
      </c>
      <c r="Q465" s="848"/>
      <c r="R465" s="847" t="s">
        <v>3</v>
      </c>
      <c r="S465" s="848"/>
      <c r="T465" s="711"/>
      <c r="U465" s="714"/>
    </row>
    <row r="466" spans="1:21" ht="12.75">
      <c r="A466" s="715"/>
      <c r="B466" s="849" t="s">
        <v>784</v>
      </c>
      <c r="C466" s="849"/>
      <c r="D466" s="849"/>
      <c r="E466" s="849"/>
      <c r="F466" s="849"/>
      <c r="G466" s="716"/>
      <c r="H466" s="717" t="s">
        <v>842</v>
      </c>
      <c r="I466" s="718"/>
      <c r="J466" s="719" t="s">
        <v>22</v>
      </c>
      <c r="K466" s="720" t="s">
        <v>955</v>
      </c>
      <c r="L466" s="860" t="s">
        <v>86</v>
      </c>
      <c r="M466" s="861"/>
      <c r="N466" s="862">
        <v>0</v>
      </c>
      <c r="O466" s="863"/>
      <c r="P466" s="862">
        <v>0</v>
      </c>
      <c r="Q466" s="863"/>
      <c r="R466" s="862">
        <v>0</v>
      </c>
      <c r="S466" s="863"/>
      <c r="T466" s="718" t="s">
        <v>91</v>
      </c>
      <c r="U466" s="721"/>
    </row>
    <row r="467" spans="1:21" ht="13.5" thickBot="1">
      <c r="A467" s="722"/>
      <c r="B467" s="723"/>
      <c r="C467" s="723"/>
      <c r="D467" s="723"/>
      <c r="E467" s="723"/>
      <c r="F467" s="723"/>
      <c r="G467" s="723"/>
      <c r="H467" s="724"/>
      <c r="I467" s="723"/>
      <c r="J467" s="725"/>
      <c r="K467" s="726"/>
      <c r="L467" s="727" t="s">
        <v>956</v>
      </c>
      <c r="M467" s="728" t="s">
        <v>966</v>
      </c>
      <c r="N467" s="727" t="s">
        <v>956</v>
      </c>
      <c r="O467" s="729" t="s">
        <v>957</v>
      </c>
      <c r="P467" s="727" t="s">
        <v>956</v>
      </c>
      <c r="Q467" s="729" t="s">
        <v>957</v>
      </c>
      <c r="R467" s="727" t="s">
        <v>956</v>
      </c>
      <c r="S467" s="729" t="s">
        <v>957</v>
      </c>
      <c r="T467" s="723"/>
      <c r="U467" s="730"/>
    </row>
    <row r="468" spans="1:21" ht="15" thickTop="1">
      <c r="A468" s="645"/>
      <c r="B468" s="853"/>
      <c r="C468" s="853"/>
      <c r="D468" s="853"/>
      <c r="E468" s="853"/>
      <c r="F468" s="853"/>
      <c r="G468" s="590"/>
      <c r="H468" s="588"/>
      <c r="I468" s="590">
        <v>0</v>
      </c>
      <c r="J468" s="731"/>
      <c r="K468" s="594" t="s">
        <v>3</v>
      </c>
      <c r="L468" s="732"/>
      <c r="M468" s="594" t="s">
        <v>3</v>
      </c>
      <c r="N468" s="732"/>
      <c r="O468" s="594" t="s">
        <v>3</v>
      </c>
      <c r="P468" s="732"/>
      <c r="Q468" s="594" t="s">
        <v>3</v>
      </c>
      <c r="R468" s="732"/>
      <c r="S468" s="594" t="s">
        <v>3</v>
      </c>
      <c r="T468" s="733"/>
      <c r="U468" s="734" t="s">
        <v>3</v>
      </c>
    </row>
    <row r="469" spans="1:21" ht="14.25" customHeight="1">
      <c r="A469" s="649"/>
      <c r="B469" s="854" t="s">
        <v>958</v>
      </c>
      <c r="C469" s="854"/>
      <c r="D469" s="854"/>
      <c r="E469" s="854"/>
      <c r="F469" s="854"/>
      <c r="G469" s="585"/>
      <c r="H469" s="584"/>
      <c r="I469" s="585">
        <v>0</v>
      </c>
      <c r="J469" s="735" t="s">
        <v>846</v>
      </c>
      <c r="K469" s="604" t="s">
        <v>3</v>
      </c>
      <c r="L469" s="736"/>
      <c r="M469" s="604" t="s">
        <v>3</v>
      </c>
      <c r="N469" s="736" t="s">
        <v>3</v>
      </c>
      <c r="O469" s="604" t="s">
        <v>3</v>
      </c>
      <c r="P469" s="736" t="s">
        <v>3</v>
      </c>
      <c r="Q469" s="604" t="s">
        <v>3</v>
      </c>
      <c r="R469" s="736" t="s">
        <v>3</v>
      </c>
      <c r="S469" s="604" t="s">
        <v>3</v>
      </c>
      <c r="T469" s="737"/>
      <c r="U469" s="738" t="s">
        <v>3</v>
      </c>
    </row>
    <row r="470" spans="1:21" ht="14.25">
      <c r="A470" s="645"/>
      <c r="B470" s="855"/>
      <c r="C470" s="855"/>
      <c r="D470" s="855"/>
      <c r="E470" s="855"/>
      <c r="F470" s="855"/>
      <c r="G470" s="590"/>
      <c r="H470" s="588"/>
      <c r="I470" s="590">
        <v>0</v>
      </c>
      <c r="J470" s="731"/>
      <c r="K470" s="594" t="s">
        <v>3</v>
      </c>
      <c r="L470" s="732"/>
      <c r="M470" s="594" t="s">
        <v>3</v>
      </c>
      <c r="N470" s="732"/>
      <c r="O470" s="594" t="s">
        <v>3</v>
      </c>
      <c r="P470" s="732"/>
      <c r="Q470" s="594" t="s">
        <v>3</v>
      </c>
      <c r="R470" s="732"/>
      <c r="S470" s="594" t="s">
        <v>3</v>
      </c>
      <c r="T470" s="739"/>
      <c r="U470" s="734" t="s">
        <v>3</v>
      </c>
    </row>
    <row r="471" spans="1:21" ht="15" customHeight="1">
      <c r="A471" s="649"/>
      <c r="B471" s="854" t="s">
        <v>894</v>
      </c>
      <c r="C471" s="854"/>
      <c r="D471" s="854"/>
      <c r="E471" s="854"/>
      <c r="F471" s="854"/>
      <c r="G471" s="585"/>
      <c r="H471" s="584"/>
      <c r="I471" s="585">
        <v>0</v>
      </c>
      <c r="J471" s="735" t="s">
        <v>846</v>
      </c>
      <c r="K471" s="604" t="s">
        <v>3</v>
      </c>
      <c r="L471" s="736"/>
      <c r="M471" s="604" t="s">
        <v>3</v>
      </c>
      <c r="N471" s="736" t="s">
        <v>3</v>
      </c>
      <c r="O471" s="604" t="s">
        <v>3</v>
      </c>
      <c r="P471" s="736" t="s">
        <v>3</v>
      </c>
      <c r="Q471" s="604" t="s">
        <v>3</v>
      </c>
      <c r="R471" s="736" t="s">
        <v>3</v>
      </c>
      <c r="S471" s="604" t="s">
        <v>3</v>
      </c>
      <c r="T471" s="737"/>
      <c r="U471" s="738" t="s">
        <v>3</v>
      </c>
    </row>
    <row r="472" spans="1:21" ht="12.75">
      <c r="A472" s="715"/>
      <c r="B472" s="855"/>
      <c r="C472" s="855"/>
      <c r="D472" s="855"/>
      <c r="E472" s="855"/>
      <c r="F472" s="855"/>
      <c r="G472" s="590"/>
      <c r="H472" s="588"/>
      <c r="I472" s="590">
        <v>0</v>
      </c>
      <c r="J472" s="731"/>
      <c r="K472" s="594" t="s">
        <v>3</v>
      </c>
      <c r="L472" s="732"/>
      <c r="M472" s="594" t="s">
        <v>3</v>
      </c>
      <c r="N472" s="732"/>
      <c r="O472" s="594" t="s">
        <v>3</v>
      </c>
      <c r="P472" s="732"/>
      <c r="Q472" s="594" t="s">
        <v>3</v>
      </c>
      <c r="R472" s="732"/>
      <c r="S472" s="594" t="s">
        <v>3</v>
      </c>
      <c r="T472" s="739"/>
      <c r="U472" s="734" t="s">
        <v>3</v>
      </c>
    </row>
    <row r="473" spans="1:21" ht="14.25" customHeight="1">
      <c r="A473" s="741"/>
      <c r="B473" s="854" t="s">
        <v>988</v>
      </c>
      <c r="C473" s="854"/>
      <c r="D473" s="854"/>
      <c r="E473" s="854"/>
      <c r="F473" s="854"/>
      <c r="G473" s="585"/>
      <c r="H473" s="584"/>
      <c r="I473" s="585" t="s">
        <v>86</v>
      </c>
      <c r="J473" s="735" t="s">
        <v>9</v>
      </c>
      <c r="K473" s="604" t="s">
        <v>3</v>
      </c>
      <c r="L473" s="736">
        <v>120</v>
      </c>
      <c r="M473" s="604" t="s">
        <v>3</v>
      </c>
      <c r="N473" s="736" t="s">
        <v>3</v>
      </c>
      <c r="O473" s="604" t="s">
        <v>3</v>
      </c>
      <c r="P473" s="736" t="s">
        <v>3</v>
      </c>
      <c r="Q473" s="604" t="s">
        <v>3</v>
      </c>
      <c r="R473" s="736" t="s">
        <v>3</v>
      </c>
      <c r="S473" s="604" t="s">
        <v>3</v>
      </c>
      <c r="T473" s="737"/>
      <c r="U473" s="738" t="s">
        <v>3</v>
      </c>
    </row>
    <row r="474" spans="1:21" ht="12.75">
      <c r="A474" s="715"/>
      <c r="B474" s="855"/>
      <c r="C474" s="855"/>
      <c r="D474" s="855"/>
      <c r="E474" s="855"/>
      <c r="F474" s="855"/>
      <c r="G474" s="590"/>
      <c r="H474" s="588"/>
      <c r="I474" s="590">
        <v>0</v>
      </c>
      <c r="J474" s="731"/>
      <c r="K474" s="594" t="s">
        <v>3</v>
      </c>
      <c r="L474" s="732"/>
      <c r="M474" s="594" t="s">
        <v>3</v>
      </c>
      <c r="N474" s="732"/>
      <c r="O474" s="594" t="s">
        <v>3</v>
      </c>
      <c r="P474" s="732"/>
      <c r="Q474" s="594" t="s">
        <v>3</v>
      </c>
      <c r="R474" s="732"/>
      <c r="S474" s="594" t="s">
        <v>3</v>
      </c>
      <c r="T474" s="739"/>
      <c r="U474" s="734" t="s">
        <v>3</v>
      </c>
    </row>
    <row r="475" spans="1:21" ht="14.25" customHeight="1">
      <c r="A475" s="741"/>
      <c r="B475" s="854" t="s">
        <v>989</v>
      </c>
      <c r="C475" s="854"/>
      <c r="D475" s="854"/>
      <c r="E475" s="854"/>
      <c r="F475" s="854"/>
      <c r="G475" s="585"/>
      <c r="H475" s="584"/>
      <c r="I475" s="691" t="s">
        <v>86</v>
      </c>
      <c r="J475" s="735" t="s">
        <v>142</v>
      </c>
      <c r="K475" s="604" t="s">
        <v>3</v>
      </c>
      <c r="L475" s="736">
        <v>160</v>
      </c>
      <c r="M475" s="604" t="s">
        <v>3</v>
      </c>
      <c r="N475" s="736" t="s">
        <v>3</v>
      </c>
      <c r="O475" s="604" t="s">
        <v>3</v>
      </c>
      <c r="P475" s="736" t="s">
        <v>3</v>
      </c>
      <c r="Q475" s="604" t="s">
        <v>3</v>
      </c>
      <c r="R475" s="736" t="s">
        <v>3</v>
      </c>
      <c r="S475" s="604" t="s">
        <v>3</v>
      </c>
      <c r="T475" s="737"/>
      <c r="U475" s="738" t="s">
        <v>3</v>
      </c>
    </row>
    <row r="476" spans="1:21" ht="12.75">
      <c r="A476" s="715"/>
      <c r="B476" s="761"/>
      <c r="C476" s="761"/>
      <c r="D476" s="761"/>
      <c r="E476" s="761"/>
      <c r="F476" s="761"/>
      <c r="G476" s="716"/>
      <c r="H476" s="739"/>
      <c r="I476" s="716"/>
      <c r="J476" s="754"/>
      <c r="K476" s="594" t="s">
        <v>3</v>
      </c>
      <c r="L476" s="732"/>
      <c r="M476" s="594" t="s">
        <v>3</v>
      </c>
      <c r="N476" s="732"/>
      <c r="O476" s="594" t="s">
        <v>3</v>
      </c>
      <c r="P476" s="732"/>
      <c r="Q476" s="594" t="s">
        <v>3</v>
      </c>
      <c r="R476" s="732"/>
      <c r="S476" s="594" t="s">
        <v>3</v>
      </c>
      <c r="T476" s="739"/>
      <c r="U476" s="734" t="s">
        <v>3</v>
      </c>
    </row>
    <row r="477" spans="1:21" ht="12.75">
      <c r="A477" s="741"/>
      <c r="B477" s="854" t="s">
        <v>852</v>
      </c>
      <c r="C477" s="854"/>
      <c r="D477" s="854"/>
      <c r="E477" s="854"/>
      <c r="F477" s="854"/>
      <c r="G477" s="742"/>
      <c r="H477" s="737"/>
      <c r="I477" s="762"/>
      <c r="J477" s="743" t="s">
        <v>170</v>
      </c>
      <c r="K477" s="604" t="s">
        <v>3</v>
      </c>
      <c r="L477" s="736">
        <v>1</v>
      </c>
      <c r="M477" s="658" t="s">
        <v>3</v>
      </c>
      <c r="N477" s="736" t="s">
        <v>3</v>
      </c>
      <c r="O477" s="604" t="s">
        <v>3</v>
      </c>
      <c r="P477" s="736" t="s">
        <v>3</v>
      </c>
      <c r="Q477" s="604" t="s">
        <v>3</v>
      </c>
      <c r="R477" s="736" t="s">
        <v>3</v>
      </c>
      <c r="S477" s="604" t="s">
        <v>3</v>
      </c>
      <c r="T477" s="737"/>
      <c r="U477" s="738" t="s">
        <v>3</v>
      </c>
    </row>
    <row r="478" spans="1:21" ht="12.75">
      <c r="A478" s="763"/>
      <c r="B478" s="867" t="s">
        <v>27</v>
      </c>
      <c r="C478" s="867"/>
      <c r="D478" s="867"/>
      <c r="E478" s="867"/>
      <c r="F478" s="867"/>
      <c r="G478" s="764"/>
      <c r="H478" s="765"/>
      <c r="I478" s="764"/>
      <c r="J478" s="766"/>
      <c r="K478" s="765"/>
      <c r="L478" s="767"/>
      <c r="M478" s="768" t="s">
        <v>3</v>
      </c>
      <c r="N478" s="767"/>
      <c r="O478" s="768" t="s">
        <v>3</v>
      </c>
      <c r="P478" s="767"/>
      <c r="Q478" s="768" t="s">
        <v>3</v>
      </c>
      <c r="R478" s="767"/>
      <c r="S478" s="768" t="s">
        <v>3</v>
      </c>
      <c r="T478" s="765"/>
      <c r="U478" s="769"/>
    </row>
    <row r="479" spans="1:21" ht="13.5" thickBot="1">
      <c r="A479" s="746"/>
      <c r="B479" s="868" t="s">
        <v>960</v>
      </c>
      <c r="C479" s="868"/>
      <c r="D479" s="868"/>
      <c r="E479" s="868"/>
      <c r="F479" s="868"/>
      <c r="G479" s="705"/>
      <c r="H479" s="747"/>
      <c r="I479" s="705"/>
      <c r="J479" s="748"/>
      <c r="K479" s="747"/>
      <c r="L479" s="749"/>
      <c r="M479" s="616" t="s">
        <v>3</v>
      </c>
      <c r="N479" s="749"/>
      <c r="O479" s="616" t="s">
        <v>3</v>
      </c>
      <c r="P479" s="749"/>
      <c r="Q479" s="616" t="s">
        <v>3</v>
      </c>
      <c r="R479" s="749"/>
      <c r="S479" s="616" t="s">
        <v>3</v>
      </c>
      <c r="T479" s="747"/>
      <c r="U479" s="750"/>
    </row>
    <row r="480" spans="1:21" ht="12.75">
      <c r="A480" s="716"/>
      <c r="B480" s="745"/>
      <c r="C480" s="745"/>
      <c r="D480" s="745"/>
      <c r="E480" s="745"/>
      <c r="F480" s="745"/>
      <c r="G480" s="716"/>
      <c r="H480" s="716"/>
      <c r="I480" s="716"/>
      <c r="J480" s="716"/>
      <c r="K480" s="716"/>
      <c r="L480" s="751"/>
      <c r="M480" s="752"/>
      <c r="N480" s="751"/>
      <c r="O480" s="752"/>
      <c r="P480" s="751"/>
      <c r="Q480" s="752"/>
      <c r="R480" s="751"/>
      <c r="S480" s="752"/>
      <c r="T480" s="716"/>
      <c r="U480" s="753"/>
    </row>
  </sheetData>
  <sheetProtection/>
  <mergeCells count="503">
    <mergeCell ref="B474:F474"/>
    <mergeCell ref="B475:F475"/>
    <mergeCell ref="B477:F477"/>
    <mergeCell ref="B478:F478"/>
    <mergeCell ref="B479:F479"/>
    <mergeCell ref="B468:F468"/>
    <mergeCell ref="B469:F469"/>
    <mergeCell ref="B470:F470"/>
    <mergeCell ref="B471:F471"/>
    <mergeCell ref="B472:F472"/>
    <mergeCell ref="B473:F473"/>
    <mergeCell ref="L465:M465"/>
    <mergeCell ref="N465:O465"/>
    <mergeCell ref="P465:Q465"/>
    <mergeCell ref="R465:S465"/>
    <mergeCell ref="B466:F466"/>
    <mergeCell ref="L466:M466"/>
    <mergeCell ref="N466:O466"/>
    <mergeCell ref="P466:Q466"/>
    <mergeCell ref="R466:S466"/>
    <mergeCell ref="B454:F454"/>
    <mergeCell ref="B455:F455"/>
    <mergeCell ref="B457:F457"/>
    <mergeCell ref="B458:F458"/>
    <mergeCell ref="B459:F459"/>
    <mergeCell ref="K463:M463"/>
    <mergeCell ref="B448:F448"/>
    <mergeCell ref="B449:F449"/>
    <mergeCell ref="B450:F450"/>
    <mergeCell ref="B451:F451"/>
    <mergeCell ref="B452:F452"/>
    <mergeCell ref="B453:F453"/>
    <mergeCell ref="L445:M445"/>
    <mergeCell ref="N445:O445"/>
    <mergeCell ref="P445:Q445"/>
    <mergeCell ref="R445:S445"/>
    <mergeCell ref="B446:F446"/>
    <mergeCell ref="L446:M446"/>
    <mergeCell ref="N446:O446"/>
    <mergeCell ref="P446:Q446"/>
    <mergeCell ref="R446:S446"/>
    <mergeCell ref="B434:F434"/>
    <mergeCell ref="B435:F435"/>
    <mergeCell ref="B436:F436"/>
    <mergeCell ref="B437:F437"/>
    <mergeCell ref="B439:F439"/>
    <mergeCell ref="K443:M443"/>
    <mergeCell ref="B428:F428"/>
    <mergeCell ref="B429:F429"/>
    <mergeCell ref="B430:F430"/>
    <mergeCell ref="B431:F431"/>
    <mergeCell ref="B432:F432"/>
    <mergeCell ref="B433:F433"/>
    <mergeCell ref="L425:M425"/>
    <mergeCell ref="N425:O425"/>
    <mergeCell ref="P425:Q425"/>
    <mergeCell ref="R425:S425"/>
    <mergeCell ref="B426:F426"/>
    <mergeCell ref="L426:M426"/>
    <mergeCell ref="N426:O426"/>
    <mergeCell ref="P426:Q426"/>
    <mergeCell ref="R426:S426"/>
    <mergeCell ref="B414:F414"/>
    <mergeCell ref="B415:F415"/>
    <mergeCell ref="B416:F416"/>
    <mergeCell ref="B417:F417"/>
    <mergeCell ref="B419:F419"/>
    <mergeCell ref="K423:M423"/>
    <mergeCell ref="B408:F408"/>
    <mergeCell ref="B409:F409"/>
    <mergeCell ref="B410:F410"/>
    <mergeCell ref="B411:F411"/>
    <mergeCell ref="B412:F412"/>
    <mergeCell ref="B413:F413"/>
    <mergeCell ref="L405:M405"/>
    <mergeCell ref="N405:O405"/>
    <mergeCell ref="P405:Q405"/>
    <mergeCell ref="R405:S405"/>
    <mergeCell ref="B406:F406"/>
    <mergeCell ref="L406:M406"/>
    <mergeCell ref="N406:O406"/>
    <mergeCell ref="P406:Q406"/>
    <mergeCell ref="R406:S406"/>
    <mergeCell ref="B394:F394"/>
    <mergeCell ref="B395:F395"/>
    <mergeCell ref="B396:F396"/>
    <mergeCell ref="B397:F397"/>
    <mergeCell ref="B399:F399"/>
    <mergeCell ref="K403:M403"/>
    <mergeCell ref="B388:F388"/>
    <mergeCell ref="B389:F389"/>
    <mergeCell ref="B390:F390"/>
    <mergeCell ref="B391:F391"/>
    <mergeCell ref="B392:F392"/>
    <mergeCell ref="B393:F393"/>
    <mergeCell ref="L385:M385"/>
    <mergeCell ref="N385:O385"/>
    <mergeCell ref="P385:Q385"/>
    <mergeCell ref="R385:S385"/>
    <mergeCell ref="B386:F386"/>
    <mergeCell ref="L386:M386"/>
    <mergeCell ref="N386:O386"/>
    <mergeCell ref="P386:Q386"/>
    <mergeCell ref="R386:S386"/>
    <mergeCell ref="B374:F374"/>
    <mergeCell ref="B375:F375"/>
    <mergeCell ref="B376:F376"/>
    <mergeCell ref="B377:F377"/>
    <mergeCell ref="B379:F379"/>
    <mergeCell ref="O383:P383"/>
    <mergeCell ref="B368:F368"/>
    <mergeCell ref="B369:F369"/>
    <mergeCell ref="B370:F370"/>
    <mergeCell ref="B371:F371"/>
    <mergeCell ref="B372:F372"/>
    <mergeCell ref="B373:F373"/>
    <mergeCell ref="L365:M365"/>
    <mergeCell ref="N365:O365"/>
    <mergeCell ref="P365:Q365"/>
    <mergeCell ref="R365:S365"/>
    <mergeCell ref="B366:F366"/>
    <mergeCell ref="L366:M366"/>
    <mergeCell ref="N366:O366"/>
    <mergeCell ref="P366:Q366"/>
    <mergeCell ref="R366:S366"/>
    <mergeCell ref="B354:F354"/>
    <mergeCell ref="B355:F355"/>
    <mergeCell ref="B356:F356"/>
    <mergeCell ref="B357:F357"/>
    <mergeCell ref="B359:F359"/>
    <mergeCell ref="O363:P363"/>
    <mergeCell ref="B348:F348"/>
    <mergeCell ref="B349:F349"/>
    <mergeCell ref="B350:F350"/>
    <mergeCell ref="B351:F351"/>
    <mergeCell ref="B352:F352"/>
    <mergeCell ref="B353:F353"/>
    <mergeCell ref="N345:O345"/>
    <mergeCell ref="P345:Q345"/>
    <mergeCell ref="R345:S345"/>
    <mergeCell ref="B346:F346"/>
    <mergeCell ref="L346:M346"/>
    <mergeCell ref="N346:O346"/>
    <mergeCell ref="P346:Q346"/>
    <mergeCell ref="R346:S346"/>
    <mergeCell ref="B334:F334"/>
    <mergeCell ref="B335:F335"/>
    <mergeCell ref="B336:F336"/>
    <mergeCell ref="B337:F337"/>
    <mergeCell ref="B339:F339"/>
    <mergeCell ref="L345:M345"/>
    <mergeCell ref="B328:F328"/>
    <mergeCell ref="B329:F329"/>
    <mergeCell ref="B330:F330"/>
    <mergeCell ref="B331:F331"/>
    <mergeCell ref="B332:F332"/>
    <mergeCell ref="B333:F333"/>
    <mergeCell ref="L325:M325"/>
    <mergeCell ref="N325:O325"/>
    <mergeCell ref="P325:Q325"/>
    <mergeCell ref="R325:S325"/>
    <mergeCell ref="B326:F326"/>
    <mergeCell ref="L326:M326"/>
    <mergeCell ref="N326:O326"/>
    <mergeCell ref="P326:Q326"/>
    <mergeCell ref="R326:S326"/>
    <mergeCell ref="B314:F314"/>
    <mergeCell ref="B315:F315"/>
    <mergeCell ref="B316:F316"/>
    <mergeCell ref="B317:F317"/>
    <mergeCell ref="B319:F319"/>
    <mergeCell ref="K323:M323"/>
    <mergeCell ref="B308:F308"/>
    <mergeCell ref="B309:F309"/>
    <mergeCell ref="B310:F310"/>
    <mergeCell ref="B311:F311"/>
    <mergeCell ref="B312:F312"/>
    <mergeCell ref="B313:F313"/>
    <mergeCell ref="L305:M305"/>
    <mergeCell ref="N305:O305"/>
    <mergeCell ref="P305:Q305"/>
    <mergeCell ref="R305:S305"/>
    <mergeCell ref="B306:F306"/>
    <mergeCell ref="L306:M306"/>
    <mergeCell ref="N306:O306"/>
    <mergeCell ref="P306:Q306"/>
    <mergeCell ref="R306:S306"/>
    <mergeCell ref="B294:F294"/>
    <mergeCell ref="B295:F295"/>
    <mergeCell ref="B296:F296"/>
    <mergeCell ref="B297:F297"/>
    <mergeCell ref="B299:F299"/>
    <mergeCell ref="K303:M303"/>
    <mergeCell ref="B288:F288"/>
    <mergeCell ref="B289:F289"/>
    <mergeCell ref="B290:F290"/>
    <mergeCell ref="B291:F291"/>
    <mergeCell ref="B292:F292"/>
    <mergeCell ref="B293:F293"/>
    <mergeCell ref="L285:M285"/>
    <mergeCell ref="N285:O285"/>
    <mergeCell ref="P285:Q285"/>
    <mergeCell ref="R285:S285"/>
    <mergeCell ref="B286:F286"/>
    <mergeCell ref="L286:M286"/>
    <mergeCell ref="N286:O286"/>
    <mergeCell ref="P286:Q286"/>
    <mergeCell ref="R286:S286"/>
    <mergeCell ref="B274:F274"/>
    <mergeCell ref="B275:F275"/>
    <mergeCell ref="B276:F276"/>
    <mergeCell ref="B277:F277"/>
    <mergeCell ref="B279:F279"/>
    <mergeCell ref="K283:M283"/>
    <mergeCell ref="B268:F268"/>
    <mergeCell ref="B269:F269"/>
    <mergeCell ref="B270:F270"/>
    <mergeCell ref="B271:F271"/>
    <mergeCell ref="B272:F272"/>
    <mergeCell ref="B273:F273"/>
    <mergeCell ref="L265:M265"/>
    <mergeCell ref="N265:O265"/>
    <mergeCell ref="P265:Q265"/>
    <mergeCell ref="R265:S265"/>
    <mergeCell ref="B266:F266"/>
    <mergeCell ref="L266:M266"/>
    <mergeCell ref="N266:O266"/>
    <mergeCell ref="P266:Q266"/>
    <mergeCell ref="R266:S266"/>
    <mergeCell ref="B254:F254"/>
    <mergeCell ref="B255:F255"/>
    <mergeCell ref="B256:F256"/>
    <mergeCell ref="B257:F257"/>
    <mergeCell ref="B259:F259"/>
    <mergeCell ref="K263:M263"/>
    <mergeCell ref="B248:F248"/>
    <mergeCell ref="B249:F249"/>
    <mergeCell ref="B250:F250"/>
    <mergeCell ref="B251:F251"/>
    <mergeCell ref="B252:F252"/>
    <mergeCell ref="B253:F253"/>
    <mergeCell ref="L245:M245"/>
    <mergeCell ref="N245:O245"/>
    <mergeCell ref="P245:Q245"/>
    <mergeCell ref="R245:S245"/>
    <mergeCell ref="B246:F246"/>
    <mergeCell ref="L246:M246"/>
    <mergeCell ref="N246:O246"/>
    <mergeCell ref="P246:Q246"/>
    <mergeCell ref="R246:S246"/>
    <mergeCell ref="B234:F234"/>
    <mergeCell ref="B235:F235"/>
    <mergeCell ref="B236:F236"/>
    <mergeCell ref="B237:F237"/>
    <mergeCell ref="B239:F239"/>
    <mergeCell ref="K243:M243"/>
    <mergeCell ref="B228:F228"/>
    <mergeCell ref="B229:F229"/>
    <mergeCell ref="B230:F230"/>
    <mergeCell ref="B231:F231"/>
    <mergeCell ref="B232:F232"/>
    <mergeCell ref="B233:F233"/>
    <mergeCell ref="L225:M225"/>
    <mergeCell ref="N225:O225"/>
    <mergeCell ref="P225:Q225"/>
    <mergeCell ref="R225:S225"/>
    <mergeCell ref="B226:F226"/>
    <mergeCell ref="L226:M226"/>
    <mergeCell ref="N226:O226"/>
    <mergeCell ref="P226:Q226"/>
    <mergeCell ref="R226:S226"/>
    <mergeCell ref="B214:F214"/>
    <mergeCell ref="B215:F215"/>
    <mergeCell ref="B216:F216"/>
    <mergeCell ref="B217:F217"/>
    <mergeCell ref="B219:F219"/>
    <mergeCell ref="K223:M223"/>
    <mergeCell ref="B208:F208"/>
    <mergeCell ref="B209:F209"/>
    <mergeCell ref="B210:F210"/>
    <mergeCell ref="B211:F211"/>
    <mergeCell ref="B212:F212"/>
    <mergeCell ref="B213:F213"/>
    <mergeCell ref="L205:M205"/>
    <mergeCell ref="N205:O205"/>
    <mergeCell ref="P205:Q205"/>
    <mergeCell ref="R205:S205"/>
    <mergeCell ref="B206:F206"/>
    <mergeCell ref="L206:M206"/>
    <mergeCell ref="N206:O206"/>
    <mergeCell ref="P206:Q206"/>
    <mergeCell ref="R206:S206"/>
    <mergeCell ref="B194:F194"/>
    <mergeCell ref="B195:F195"/>
    <mergeCell ref="B196:F196"/>
    <mergeCell ref="B197:F197"/>
    <mergeCell ref="B199:F199"/>
    <mergeCell ref="K203:M203"/>
    <mergeCell ref="B188:F188"/>
    <mergeCell ref="B189:F189"/>
    <mergeCell ref="B190:F190"/>
    <mergeCell ref="B191:F191"/>
    <mergeCell ref="B192:F192"/>
    <mergeCell ref="B193:F193"/>
    <mergeCell ref="L185:M185"/>
    <mergeCell ref="N185:O185"/>
    <mergeCell ref="P185:Q185"/>
    <mergeCell ref="R185:S185"/>
    <mergeCell ref="B186:F186"/>
    <mergeCell ref="L186:M186"/>
    <mergeCell ref="N186:O186"/>
    <mergeCell ref="P186:Q186"/>
    <mergeCell ref="R186:S186"/>
    <mergeCell ref="B174:F174"/>
    <mergeCell ref="B175:F175"/>
    <mergeCell ref="B176:F176"/>
    <mergeCell ref="B177:F177"/>
    <mergeCell ref="B179:F179"/>
    <mergeCell ref="K183:M183"/>
    <mergeCell ref="B168:F168"/>
    <mergeCell ref="B169:F169"/>
    <mergeCell ref="B170:F170"/>
    <mergeCell ref="B171:F171"/>
    <mergeCell ref="B172:F172"/>
    <mergeCell ref="B173:F173"/>
    <mergeCell ref="L165:M165"/>
    <mergeCell ref="N165:O165"/>
    <mergeCell ref="P165:Q165"/>
    <mergeCell ref="R165:S165"/>
    <mergeCell ref="B166:F166"/>
    <mergeCell ref="L166:M166"/>
    <mergeCell ref="N166:O166"/>
    <mergeCell ref="P166:Q166"/>
    <mergeCell ref="R166:S166"/>
    <mergeCell ref="B154:F154"/>
    <mergeCell ref="B155:F155"/>
    <mergeCell ref="B156:F156"/>
    <mergeCell ref="B157:F157"/>
    <mergeCell ref="B159:F159"/>
    <mergeCell ref="K163:M163"/>
    <mergeCell ref="B148:F148"/>
    <mergeCell ref="B149:F149"/>
    <mergeCell ref="B150:F150"/>
    <mergeCell ref="B151:F151"/>
    <mergeCell ref="B152:F152"/>
    <mergeCell ref="B153:F153"/>
    <mergeCell ref="L145:M145"/>
    <mergeCell ref="N145:O145"/>
    <mergeCell ref="P145:Q145"/>
    <mergeCell ref="R145:S145"/>
    <mergeCell ref="B146:F146"/>
    <mergeCell ref="L146:M146"/>
    <mergeCell ref="N146:O146"/>
    <mergeCell ref="P146:Q146"/>
    <mergeCell ref="R146:S146"/>
    <mergeCell ref="B134:F134"/>
    <mergeCell ref="B135:F135"/>
    <mergeCell ref="B136:F136"/>
    <mergeCell ref="B137:F137"/>
    <mergeCell ref="B139:F139"/>
    <mergeCell ref="K143:M143"/>
    <mergeCell ref="B128:F128"/>
    <mergeCell ref="B129:F129"/>
    <mergeCell ref="B130:F130"/>
    <mergeCell ref="B131:F131"/>
    <mergeCell ref="B132:F132"/>
    <mergeCell ref="B133:F133"/>
    <mergeCell ref="L125:M125"/>
    <mergeCell ref="N125:O125"/>
    <mergeCell ref="P125:Q125"/>
    <mergeCell ref="R125:S125"/>
    <mergeCell ref="B126:F126"/>
    <mergeCell ref="L126:M126"/>
    <mergeCell ref="N126:O126"/>
    <mergeCell ref="P126:Q126"/>
    <mergeCell ref="R126:S126"/>
    <mergeCell ref="B114:F114"/>
    <mergeCell ref="B115:F115"/>
    <mergeCell ref="B116:F116"/>
    <mergeCell ref="B117:F117"/>
    <mergeCell ref="B119:F119"/>
    <mergeCell ref="K123:M123"/>
    <mergeCell ref="B108:F108"/>
    <mergeCell ref="B109:F109"/>
    <mergeCell ref="B110:F110"/>
    <mergeCell ref="B111:F111"/>
    <mergeCell ref="B112:F112"/>
    <mergeCell ref="B113:F113"/>
    <mergeCell ref="L105:M105"/>
    <mergeCell ref="N105:O105"/>
    <mergeCell ref="P105:Q105"/>
    <mergeCell ref="R105:S105"/>
    <mergeCell ref="B106:F106"/>
    <mergeCell ref="L106:M106"/>
    <mergeCell ref="N106:O106"/>
    <mergeCell ref="P106:Q106"/>
    <mergeCell ref="R106:S106"/>
    <mergeCell ref="B94:F94"/>
    <mergeCell ref="B95:F95"/>
    <mergeCell ref="B96:F96"/>
    <mergeCell ref="B97:F97"/>
    <mergeCell ref="B99:F99"/>
    <mergeCell ref="K103:M103"/>
    <mergeCell ref="B88:F88"/>
    <mergeCell ref="B89:F89"/>
    <mergeCell ref="B90:F90"/>
    <mergeCell ref="B91:F91"/>
    <mergeCell ref="B92:F92"/>
    <mergeCell ref="B93:F93"/>
    <mergeCell ref="L85:M85"/>
    <mergeCell ref="N85:O85"/>
    <mergeCell ref="P85:Q85"/>
    <mergeCell ref="R85:S85"/>
    <mergeCell ref="B86:F86"/>
    <mergeCell ref="L86:M86"/>
    <mergeCell ref="N86:O86"/>
    <mergeCell ref="P86:Q86"/>
    <mergeCell ref="R86:S86"/>
    <mergeCell ref="B74:F74"/>
    <mergeCell ref="B75:F75"/>
    <mergeCell ref="B76:F76"/>
    <mergeCell ref="B77:F77"/>
    <mergeCell ref="B79:F79"/>
    <mergeCell ref="K83:M83"/>
    <mergeCell ref="B68:F68"/>
    <mergeCell ref="B69:F69"/>
    <mergeCell ref="B70:F70"/>
    <mergeCell ref="B71:F71"/>
    <mergeCell ref="B72:F72"/>
    <mergeCell ref="B73:F73"/>
    <mergeCell ref="L65:M65"/>
    <mergeCell ref="N65:O65"/>
    <mergeCell ref="P65:Q65"/>
    <mergeCell ref="R65:S65"/>
    <mergeCell ref="B66:F66"/>
    <mergeCell ref="L66:M66"/>
    <mergeCell ref="N66:O66"/>
    <mergeCell ref="P66:Q66"/>
    <mergeCell ref="R66:S66"/>
    <mergeCell ref="B54:F54"/>
    <mergeCell ref="B55:F55"/>
    <mergeCell ref="B56:F56"/>
    <mergeCell ref="B57:F57"/>
    <mergeCell ref="B59:F59"/>
    <mergeCell ref="K63:M63"/>
    <mergeCell ref="B48:F48"/>
    <mergeCell ref="B49:F49"/>
    <mergeCell ref="B50:F50"/>
    <mergeCell ref="B51:F51"/>
    <mergeCell ref="B52:F52"/>
    <mergeCell ref="B53:F53"/>
    <mergeCell ref="L45:M45"/>
    <mergeCell ref="N45:O45"/>
    <mergeCell ref="P45:Q45"/>
    <mergeCell ref="R45:S45"/>
    <mergeCell ref="B46:F46"/>
    <mergeCell ref="L46:M46"/>
    <mergeCell ref="N46:O46"/>
    <mergeCell ref="P46:Q46"/>
    <mergeCell ref="R46:S46"/>
    <mergeCell ref="B34:F34"/>
    <mergeCell ref="B35:F35"/>
    <mergeCell ref="B36:F36"/>
    <mergeCell ref="B37:F37"/>
    <mergeCell ref="B39:F39"/>
    <mergeCell ref="K43:M43"/>
    <mergeCell ref="B28:F28"/>
    <mergeCell ref="B29:F29"/>
    <mergeCell ref="B30:F30"/>
    <mergeCell ref="B31:F31"/>
    <mergeCell ref="B32:F32"/>
    <mergeCell ref="B33:F33"/>
    <mergeCell ref="L25:M25"/>
    <mergeCell ref="N25:O25"/>
    <mergeCell ref="P25:Q25"/>
    <mergeCell ref="B10:F10"/>
    <mergeCell ref="B11:F11"/>
    <mergeCell ref="B12:F12"/>
    <mergeCell ref="B13:F13"/>
    <mergeCell ref="K3:M3"/>
    <mergeCell ref="L5:M5"/>
    <mergeCell ref="N5:O5"/>
    <mergeCell ref="R25:S25"/>
    <mergeCell ref="B26:F26"/>
    <mergeCell ref="L26:M26"/>
    <mergeCell ref="N26:O26"/>
    <mergeCell ref="P26:Q26"/>
    <mergeCell ref="R26:S26"/>
    <mergeCell ref="B14:F14"/>
    <mergeCell ref="B15:F15"/>
    <mergeCell ref="B16:F16"/>
    <mergeCell ref="B17:F17"/>
    <mergeCell ref="B19:F19"/>
    <mergeCell ref="K23:M23"/>
    <mergeCell ref="P5:Q5"/>
    <mergeCell ref="R5:S5"/>
    <mergeCell ref="B6:F6"/>
    <mergeCell ref="L6:M6"/>
    <mergeCell ref="N6:O6"/>
    <mergeCell ref="P6:Q6"/>
    <mergeCell ref="R6:S6"/>
    <mergeCell ref="B8:F8"/>
    <mergeCell ref="B9:F9"/>
  </mergeCells>
  <conditionalFormatting sqref="K409">
    <cfRule type="cellIs" priority="8" dxfId="1" operator="lessThan">
      <formula>1000</formula>
    </cfRule>
  </conditionalFormatting>
  <conditionalFormatting sqref="K408">
    <cfRule type="cellIs" priority="7" dxfId="0" operator="lessThan">
      <formula>1000</formula>
    </cfRule>
  </conditionalFormatting>
  <conditionalFormatting sqref="K429">
    <cfRule type="cellIs" priority="6" dxfId="1" operator="lessThan">
      <formula>1000</formula>
    </cfRule>
  </conditionalFormatting>
  <conditionalFormatting sqref="K428">
    <cfRule type="cellIs" priority="5" dxfId="0" operator="lessThan">
      <formula>1000</formula>
    </cfRule>
  </conditionalFormatting>
  <conditionalFormatting sqref="K453 K455">
    <cfRule type="cellIs" priority="4" dxfId="1" operator="lessThan">
      <formula>1000</formula>
    </cfRule>
  </conditionalFormatting>
  <conditionalFormatting sqref="K452 K454">
    <cfRule type="cellIs" priority="3" dxfId="0" operator="lessThan">
      <formula>1000</formula>
    </cfRule>
  </conditionalFormatting>
  <conditionalFormatting sqref="K473 K475">
    <cfRule type="cellIs" priority="2" dxfId="1" operator="lessThan">
      <formula>1000</formula>
    </cfRule>
  </conditionalFormatting>
  <conditionalFormatting sqref="K472 K474">
    <cfRule type="cellIs" priority="1" dxfId="0" operator="lessThan">
      <formula>1000</formula>
    </cfRule>
  </conditionalFormatting>
  <printOptions horizontalCentered="1"/>
  <pageMargins left="0.3937007874015748" right="0.3937007874015748" top="0.4724409448818898" bottom="0.1968503937007874" header="0.5118110236220472" footer="0.5118110236220472"/>
  <pageSetup blackAndWhite="1" horizontalDpi="600" verticalDpi="600" orientation="landscape" paperSize="9" r:id="rId1"/>
  <rowBreaks count="11" manualBreakCount="11">
    <brk id="40" max="20" man="1"/>
    <brk id="80" max="20" man="1"/>
    <brk id="120" max="20" man="1"/>
    <brk id="160" max="20" man="1"/>
    <brk id="200" max="20" man="1"/>
    <brk id="240" max="20" man="1"/>
    <brk id="280" max="20" man="1"/>
    <brk id="320" max="20" man="1"/>
    <brk id="360" max="20" man="1"/>
    <brk id="400" max="20" man="1"/>
    <brk id="440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theme="3" tint="-0.24997000396251678"/>
  </sheetPr>
  <dimension ref="A1:Q70"/>
  <sheetViews>
    <sheetView showZeros="0" view="pageBreakPreview" zoomScaleSheetLayoutView="100" zoomScalePageLayoutView="0" workbookViewId="0" topLeftCell="A1">
      <selection activeCell="R21" sqref="R21"/>
    </sheetView>
  </sheetViews>
  <sheetFormatPr defaultColWidth="9" defaultRowHeight="14.25"/>
  <cols>
    <col min="1" max="1" width="1.69921875" style="578" customWidth="1"/>
    <col min="2" max="2" width="20.69921875" style="578" customWidth="1"/>
    <col min="3" max="4" width="1.69921875" style="578" customWidth="1"/>
    <col min="5" max="5" width="15.69921875" style="578" customWidth="1"/>
    <col min="6" max="6" width="1.69921875" style="578" customWidth="1"/>
    <col min="7" max="7" width="15.69921875" style="578" customWidth="1"/>
    <col min="8" max="8" width="8.69921875" style="671" customWidth="1"/>
    <col min="9" max="9" width="1.69921875" style="578" customWidth="1"/>
    <col min="10" max="10" width="6.69921875" style="578" customWidth="1"/>
    <col min="11" max="11" width="12.69921875" style="578" customWidth="1"/>
    <col min="12" max="12" width="16.69921875" style="578" customWidth="1"/>
    <col min="13" max="13" width="1.69921875" style="578" customWidth="1"/>
    <col min="14" max="14" width="12.69921875" style="672" customWidth="1"/>
    <col min="15" max="15" width="12.69921875" style="578" customWidth="1"/>
    <col min="16" max="16" width="13.796875" style="578" customWidth="1"/>
    <col min="17" max="16384" width="9" style="578" customWidth="1"/>
  </cols>
  <sheetData>
    <row r="1" spans="1:15" ht="21.75" customHeight="1" thickBot="1">
      <c r="A1" s="625"/>
      <c r="B1" s="626" t="s">
        <v>990</v>
      </c>
      <c r="C1" s="612"/>
      <c r="D1" s="627" t="s">
        <v>991</v>
      </c>
      <c r="E1" s="689"/>
      <c r="F1" s="612"/>
      <c r="G1" s="770"/>
      <c r="H1" s="617" t="s">
        <v>992</v>
      </c>
      <c r="I1" s="612"/>
      <c r="J1" s="612"/>
      <c r="K1" s="612" t="s">
        <v>939</v>
      </c>
      <c r="L1" s="629"/>
      <c r="M1" s="590"/>
      <c r="N1" s="630"/>
      <c r="O1" s="631" t="s">
        <v>3</v>
      </c>
    </row>
    <row r="2" spans="1:15" ht="21" thickBot="1">
      <c r="A2" s="580"/>
      <c r="H2" s="771" t="s">
        <v>993</v>
      </c>
      <c r="N2" s="633"/>
      <c r="O2" s="634" t="s">
        <v>3</v>
      </c>
    </row>
    <row r="3" spans="1:17" ht="33">
      <c r="A3" s="635"/>
      <c r="B3" s="636" t="s">
        <v>784</v>
      </c>
      <c r="C3" s="637"/>
      <c r="D3" s="638" t="s">
        <v>841</v>
      </c>
      <c r="E3" s="639"/>
      <c r="F3" s="638" t="s">
        <v>842</v>
      </c>
      <c r="G3" s="639"/>
      <c r="H3" s="640" t="s">
        <v>843</v>
      </c>
      <c r="I3" s="639"/>
      <c r="J3" s="641" t="s">
        <v>22</v>
      </c>
      <c r="K3" s="642" t="s">
        <v>24</v>
      </c>
      <c r="L3" s="642" t="s">
        <v>25</v>
      </c>
      <c r="M3" s="638" t="s">
        <v>844</v>
      </c>
      <c r="N3" s="643"/>
      <c r="O3" s="644"/>
      <c r="P3" s="590"/>
      <c r="Q3" s="590"/>
    </row>
    <row r="4" spans="1:17" ht="14.25">
      <c r="A4" s="645"/>
      <c r="B4" s="589"/>
      <c r="C4" s="590"/>
      <c r="D4" s="588"/>
      <c r="E4" s="590"/>
      <c r="F4" s="588"/>
      <c r="G4" s="590"/>
      <c r="H4" s="646"/>
      <c r="I4" s="590"/>
      <c r="J4" s="593"/>
      <c r="K4" s="594" t="s">
        <v>3</v>
      </c>
      <c r="L4" s="594">
        <v>0</v>
      </c>
      <c r="M4" s="588"/>
      <c r="N4" s="647" t="s">
        <v>3</v>
      </c>
      <c r="O4" s="653"/>
      <c r="P4" s="629"/>
      <c r="Q4" s="772"/>
    </row>
    <row r="5" spans="1:17" ht="14.25">
      <c r="A5" s="649"/>
      <c r="B5" s="600" t="s">
        <v>894</v>
      </c>
      <c r="C5" s="585"/>
      <c r="D5" s="584"/>
      <c r="E5" s="585" t="s">
        <v>994</v>
      </c>
      <c r="F5" s="584"/>
      <c r="G5" s="585" t="s">
        <v>995</v>
      </c>
      <c r="H5" s="650"/>
      <c r="I5" s="585"/>
      <c r="J5" s="603" t="s">
        <v>846</v>
      </c>
      <c r="K5" s="604" t="s">
        <v>3</v>
      </c>
      <c r="L5" s="604">
        <v>0</v>
      </c>
      <c r="M5" s="584"/>
      <c r="N5" s="651" t="s">
        <v>3</v>
      </c>
      <c r="O5" s="657"/>
      <c r="P5" s="773"/>
      <c r="Q5" s="772"/>
    </row>
    <row r="6" spans="1:17" ht="14.25">
      <c r="A6" s="645"/>
      <c r="B6" s="589"/>
      <c r="C6" s="590"/>
      <c r="D6" s="588"/>
      <c r="E6" s="590"/>
      <c r="F6" s="588"/>
      <c r="G6" s="590"/>
      <c r="H6" s="646"/>
      <c r="I6" s="590"/>
      <c r="J6" s="593"/>
      <c r="K6" s="594" t="s">
        <v>3</v>
      </c>
      <c r="L6" s="594">
        <v>0</v>
      </c>
      <c r="M6" s="588"/>
      <c r="N6" s="647" t="s">
        <v>3</v>
      </c>
      <c r="O6" s="653"/>
      <c r="P6" s="629"/>
      <c r="Q6" s="772"/>
    </row>
    <row r="7" spans="1:17" ht="14.25">
      <c r="A7" s="649"/>
      <c r="B7" s="600" t="s">
        <v>996</v>
      </c>
      <c r="C7" s="585"/>
      <c r="D7" s="584"/>
      <c r="E7" s="585">
        <v>0</v>
      </c>
      <c r="F7" s="584"/>
      <c r="G7" s="585">
        <v>0</v>
      </c>
      <c r="H7" s="650">
        <v>0.003</v>
      </c>
      <c r="I7" s="585"/>
      <c r="J7" s="603" t="s">
        <v>69</v>
      </c>
      <c r="K7" s="604" t="s">
        <v>3</v>
      </c>
      <c r="L7" s="604">
        <v>0</v>
      </c>
      <c r="M7" s="584"/>
      <c r="N7" s="651" t="s">
        <v>3</v>
      </c>
      <c r="O7" s="657"/>
      <c r="P7" s="590"/>
      <c r="Q7" s="772"/>
    </row>
    <row r="8" spans="1:17" ht="14.25">
      <c r="A8" s="645"/>
      <c r="B8" s="589"/>
      <c r="C8" s="590"/>
      <c r="D8" s="588"/>
      <c r="E8" s="590"/>
      <c r="F8" s="588"/>
      <c r="G8" s="590"/>
      <c r="H8" s="646"/>
      <c r="I8" s="590"/>
      <c r="J8" s="593"/>
      <c r="K8" s="594" t="s">
        <v>3</v>
      </c>
      <c r="L8" s="594">
        <v>0</v>
      </c>
      <c r="M8" s="588"/>
      <c r="N8" s="647" t="s">
        <v>3</v>
      </c>
      <c r="O8" s="653"/>
      <c r="P8" s="590"/>
      <c r="Q8" s="590"/>
    </row>
    <row r="9" spans="1:17" ht="14.25">
      <c r="A9" s="649"/>
      <c r="B9" s="600" t="s">
        <v>894</v>
      </c>
      <c r="C9" s="585"/>
      <c r="D9" s="584"/>
      <c r="E9" s="585" t="s">
        <v>997</v>
      </c>
      <c r="F9" s="584"/>
      <c r="G9" s="585">
        <v>0</v>
      </c>
      <c r="H9" s="650"/>
      <c r="I9" s="585"/>
      <c r="J9" s="603" t="s">
        <v>846</v>
      </c>
      <c r="K9" s="604" t="s">
        <v>3</v>
      </c>
      <c r="L9" s="604">
        <v>0</v>
      </c>
      <c r="M9" s="584"/>
      <c r="N9" s="651" t="s">
        <v>3</v>
      </c>
      <c r="O9" s="657"/>
      <c r="P9" s="590"/>
      <c r="Q9" s="590"/>
    </row>
    <row r="10" spans="1:17" ht="14.25">
      <c r="A10" s="645"/>
      <c r="B10" s="589"/>
      <c r="C10" s="590"/>
      <c r="D10" s="588"/>
      <c r="E10" s="590"/>
      <c r="F10" s="588"/>
      <c r="G10" s="590"/>
      <c r="H10" s="646"/>
      <c r="I10" s="590"/>
      <c r="J10" s="593"/>
      <c r="K10" s="594" t="s">
        <v>3</v>
      </c>
      <c r="L10" s="594">
        <v>0</v>
      </c>
      <c r="M10" s="588"/>
      <c r="N10" s="647" t="s">
        <v>3</v>
      </c>
      <c r="O10" s="653"/>
      <c r="P10" s="590"/>
      <c r="Q10" s="772"/>
    </row>
    <row r="11" spans="1:17" ht="14.25">
      <c r="A11" s="649"/>
      <c r="B11" s="600" t="s">
        <v>894</v>
      </c>
      <c r="C11" s="585"/>
      <c r="D11" s="584"/>
      <c r="E11" s="585" t="s">
        <v>998</v>
      </c>
      <c r="F11" s="584"/>
      <c r="G11" s="585">
        <v>0</v>
      </c>
      <c r="H11" s="650"/>
      <c r="I11" s="585"/>
      <c r="J11" s="603" t="s">
        <v>846</v>
      </c>
      <c r="K11" s="604" t="s">
        <v>3</v>
      </c>
      <c r="L11" s="604">
        <v>0</v>
      </c>
      <c r="M11" s="584"/>
      <c r="N11" s="651" t="s">
        <v>3</v>
      </c>
      <c r="O11" s="657"/>
      <c r="P11" s="590"/>
      <c r="Q11" s="772"/>
    </row>
    <row r="12" spans="1:17" ht="14.25">
      <c r="A12" s="645"/>
      <c r="B12" s="589"/>
      <c r="C12" s="590"/>
      <c r="D12" s="588"/>
      <c r="E12" s="590"/>
      <c r="F12" s="588"/>
      <c r="G12" s="590"/>
      <c r="H12" s="646"/>
      <c r="I12" s="590"/>
      <c r="J12" s="593"/>
      <c r="K12" s="594" t="s">
        <v>3</v>
      </c>
      <c r="L12" s="594">
        <v>0</v>
      </c>
      <c r="M12" s="588"/>
      <c r="N12" s="630"/>
      <c r="O12" s="653"/>
      <c r="P12" s="590"/>
      <c r="Q12" s="590"/>
    </row>
    <row r="13" spans="1:15" ht="14.25">
      <c r="A13" s="649"/>
      <c r="B13" s="600" t="s">
        <v>852</v>
      </c>
      <c r="C13" s="585"/>
      <c r="D13" s="584"/>
      <c r="E13" s="585"/>
      <c r="F13" s="584"/>
      <c r="G13" s="585"/>
      <c r="H13" s="650">
        <v>1</v>
      </c>
      <c r="I13" s="585"/>
      <c r="J13" s="603" t="s">
        <v>170</v>
      </c>
      <c r="K13" s="604" t="s">
        <v>3</v>
      </c>
      <c r="L13" s="658">
        <v>0</v>
      </c>
      <c r="M13" s="584"/>
      <c r="N13" s="659"/>
      <c r="O13" s="657"/>
    </row>
    <row r="14" spans="1:15" ht="14.25">
      <c r="A14" s="645"/>
      <c r="B14" s="589"/>
      <c r="C14" s="590"/>
      <c r="D14" s="588"/>
      <c r="E14" s="590"/>
      <c r="F14" s="588"/>
      <c r="G14" s="590"/>
      <c r="H14" s="646"/>
      <c r="I14" s="590"/>
      <c r="J14" s="593"/>
      <c r="K14" s="594" t="s">
        <v>3</v>
      </c>
      <c r="L14" s="594">
        <v>0</v>
      </c>
      <c r="M14" s="588"/>
      <c r="N14" s="630"/>
      <c r="O14" s="653"/>
    </row>
    <row r="15" spans="1:15" ht="14.25">
      <c r="A15" s="649"/>
      <c r="B15" s="600"/>
      <c r="C15" s="585"/>
      <c r="D15" s="584"/>
      <c r="E15" s="585"/>
      <c r="F15" s="584"/>
      <c r="G15" s="585"/>
      <c r="H15" s="650"/>
      <c r="I15" s="585"/>
      <c r="J15" s="603"/>
      <c r="K15" s="604" t="s">
        <v>3</v>
      </c>
      <c r="L15" s="604">
        <v>0</v>
      </c>
      <c r="M15" s="584"/>
      <c r="N15" s="659"/>
      <c r="O15" s="657"/>
    </row>
    <row r="16" spans="1:15" ht="14.25">
      <c r="A16" s="645"/>
      <c r="B16" s="589"/>
      <c r="C16" s="590"/>
      <c r="D16" s="588"/>
      <c r="E16" s="590"/>
      <c r="F16" s="588"/>
      <c r="G16" s="590"/>
      <c r="H16" s="646"/>
      <c r="I16" s="590"/>
      <c r="J16" s="593"/>
      <c r="K16" s="594" t="s">
        <v>3</v>
      </c>
      <c r="L16" s="594">
        <v>0</v>
      </c>
      <c r="M16" s="588"/>
      <c r="N16" s="630"/>
      <c r="O16" s="653"/>
    </row>
    <row r="17" spans="1:15" ht="14.25">
      <c r="A17" s="649"/>
      <c r="B17" s="600"/>
      <c r="C17" s="585"/>
      <c r="D17" s="584"/>
      <c r="E17" s="585"/>
      <c r="F17" s="584"/>
      <c r="G17" s="585"/>
      <c r="H17" s="650"/>
      <c r="I17" s="585"/>
      <c r="J17" s="603"/>
      <c r="K17" s="604" t="s">
        <v>3</v>
      </c>
      <c r="L17" s="604">
        <v>0</v>
      </c>
      <c r="M17" s="584"/>
      <c r="N17" s="659"/>
      <c r="O17" s="657"/>
    </row>
    <row r="18" spans="1:15" ht="14.25">
      <c r="A18" s="645"/>
      <c r="B18" s="589"/>
      <c r="C18" s="590"/>
      <c r="D18" s="588"/>
      <c r="E18" s="590"/>
      <c r="F18" s="588"/>
      <c r="G18" s="590"/>
      <c r="H18" s="646"/>
      <c r="I18" s="590"/>
      <c r="J18" s="593"/>
      <c r="K18" s="594" t="s">
        <v>3</v>
      </c>
      <c r="L18" s="594">
        <v>0</v>
      </c>
      <c r="M18" s="588"/>
      <c r="N18" s="630"/>
      <c r="O18" s="653"/>
    </row>
    <row r="19" spans="1:15" ht="14.25">
      <c r="A19" s="649"/>
      <c r="B19" s="600"/>
      <c r="C19" s="585"/>
      <c r="D19" s="584"/>
      <c r="E19" s="585"/>
      <c r="F19" s="584"/>
      <c r="G19" s="585"/>
      <c r="H19" s="650"/>
      <c r="I19" s="585"/>
      <c r="J19" s="603"/>
      <c r="K19" s="604" t="s">
        <v>3</v>
      </c>
      <c r="L19" s="604">
        <v>0</v>
      </c>
      <c r="M19" s="584"/>
      <c r="N19" s="659"/>
      <c r="O19" s="657"/>
    </row>
    <row r="20" spans="1:15" ht="14.25">
      <c r="A20" s="645"/>
      <c r="B20" s="589"/>
      <c r="C20" s="590"/>
      <c r="D20" s="588"/>
      <c r="E20" s="590"/>
      <c r="F20" s="588"/>
      <c r="G20" s="590"/>
      <c r="H20" s="646"/>
      <c r="I20" s="590"/>
      <c r="J20" s="593"/>
      <c r="K20" s="594" t="s">
        <v>3</v>
      </c>
      <c r="L20" s="594">
        <v>0</v>
      </c>
      <c r="M20" s="588"/>
      <c r="N20" s="630"/>
      <c r="O20" s="653"/>
    </row>
    <row r="21" spans="1:15" ht="14.25">
      <c r="A21" s="649"/>
      <c r="B21" s="600"/>
      <c r="C21" s="585"/>
      <c r="D21" s="584"/>
      <c r="E21" s="585"/>
      <c r="F21" s="584"/>
      <c r="G21" s="585"/>
      <c r="H21" s="650"/>
      <c r="I21" s="585"/>
      <c r="J21" s="603"/>
      <c r="K21" s="604" t="s">
        <v>3</v>
      </c>
      <c r="L21" s="604">
        <v>0</v>
      </c>
      <c r="M21" s="584"/>
      <c r="N21" s="659"/>
      <c r="O21" s="657"/>
    </row>
    <row r="22" spans="1:15" ht="14.25">
      <c r="A22" s="645"/>
      <c r="B22" s="589"/>
      <c r="C22" s="590"/>
      <c r="D22" s="588"/>
      <c r="E22" s="590"/>
      <c r="F22" s="588"/>
      <c r="G22" s="590"/>
      <c r="H22" s="646"/>
      <c r="I22" s="590"/>
      <c r="J22" s="593"/>
      <c r="K22" s="594" t="s">
        <v>3</v>
      </c>
      <c r="L22" s="594">
        <v>0</v>
      </c>
      <c r="M22" s="588"/>
      <c r="N22" s="630"/>
      <c r="O22" s="653"/>
    </row>
    <row r="23" spans="1:15" ht="14.25">
      <c r="A23" s="649"/>
      <c r="B23" s="600"/>
      <c r="C23" s="585"/>
      <c r="D23" s="584"/>
      <c r="E23" s="585"/>
      <c r="F23" s="584"/>
      <c r="G23" s="585"/>
      <c r="H23" s="650"/>
      <c r="I23" s="585"/>
      <c r="J23" s="603"/>
      <c r="K23" s="604" t="s">
        <v>3</v>
      </c>
      <c r="L23" s="604">
        <v>0</v>
      </c>
      <c r="M23" s="584"/>
      <c r="N23" s="659"/>
      <c r="O23" s="657"/>
    </row>
    <row r="24" spans="1:15" ht="14.25">
      <c r="A24" s="645"/>
      <c r="B24" s="589"/>
      <c r="C24" s="590"/>
      <c r="D24" s="588"/>
      <c r="E24" s="590"/>
      <c r="F24" s="588"/>
      <c r="G24" s="590"/>
      <c r="H24" s="646"/>
      <c r="I24" s="590"/>
      <c r="J24" s="593"/>
      <c r="K24" s="594" t="s">
        <v>3</v>
      </c>
      <c r="L24" s="594">
        <v>0</v>
      </c>
      <c r="M24" s="588"/>
      <c r="N24" s="630"/>
      <c r="O24" s="653"/>
    </row>
    <row r="25" spans="1:15" ht="14.25">
      <c r="A25" s="649"/>
      <c r="B25" s="600"/>
      <c r="C25" s="585"/>
      <c r="D25" s="584"/>
      <c r="E25" s="585"/>
      <c r="F25" s="584"/>
      <c r="G25" s="585"/>
      <c r="H25" s="650"/>
      <c r="I25" s="585"/>
      <c r="J25" s="603"/>
      <c r="K25" s="604" t="s">
        <v>3</v>
      </c>
      <c r="L25" s="604">
        <v>0</v>
      </c>
      <c r="M25" s="584"/>
      <c r="N25" s="659"/>
      <c r="O25" s="657"/>
    </row>
    <row r="26" spans="1:15" ht="14.25">
      <c r="A26" s="645"/>
      <c r="B26" s="589"/>
      <c r="C26" s="590"/>
      <c r="D26" s="588"/>
      <c r="E26" s="590"/>
      <c r="F26" s="588"/>
      <c r="G26" s="590"/>
      <c r="H26" s="646"/>
      <c r="I26" s="590"/>
      <c r="J26" s="593"/>
      <c r="K26" s="594" t="s">
        <v>3</v>
      </c>
      <c r="L26" s="594">
        <v>0</v>
      </c>
      <c r="M26" s="588"/>
      <c r="N26" s="630"/>
      <c r="O26" s="653"/>
    </row>
    <row r="27" spans="1:15" ht="14.25">
      <c r="A27" s="649"/>
      <c r="B27" s="600"/>
      <c r="C27" s="585"/>
      <c r="D27" s="584"/>
      <c r="E27" s="585"/>
      <c r="F27" s="584"/>
      <c r="G27" s="585"/>
      <c r="H27" s="650"/>
      <c r="I27" s="585"/>
      <c r="J27" s="603"/>
      <c r="K27" s="604" t="s">
        <v>3</v>
      </c>
      <c r="L27" s="604">
        <v>0</v>
      </c>
      <c r="M27" s="584"/>
      <c r="N27" s="659"/>
      <c r="O27" s="657"/>
    </row>
    <row r="28" spans="1:15" ht="14.25">
      <c r="A28" s="645"/>
      <c r="B28" s="589"/>
      <c r="C28" s="590"/>
      <c r="D28" s="588"/>
      <c r="E28" s="590"/>
      <c r="F28" s="588"/>
      <c r="G28" s="590"/>
      <c r="H28" s="646"/>
      <c r="I28" s="590"/>
      <c r="J28" s="593"/>
      <c r="K28" s="594" t="s">
        <v>3</v>
      </c>
      <c r="L28" s="594">
        <v>0</v>
      </c>
      <c r="M28" s="588"/>
      <c r="N28" s="630"/>
      <c r="O28" s="653"/>
    </row>
    <row r="29" spans="1:15" ht="14.25">
      <c r="A29" s="649"/>
      <c r="B29" s="600"/>
      <c r="C29" s="585"/>
      <c r="D29" s="584"/>
      <c r="E29" s="585"/>
      <c r="F29" s="584"/>
      <c r="G29" s="585"/>
      <c r="H29" s="650"/>
      <c r="I29" s="585"/>
      <c r="J29" s="603"/>
      <c r="K29" s="604" t="s">
        <v>3</v>
      </c>
      <c r="L29" s="604">
        <v>0</v>
      </c>
      <c r="M29" s="584"/>
      <c r="N29" s="659"/>
      <c r="O29" s="657"/>
    </row>
    <row r="30" spans="1:15" ht="14.25">
      <c r="A30" s="645"/>
      <c r="B30" s="589"/>
      <c r="C30" s="590"/>
      <c r="D30" s="588"/>
      <c r="E30" s="590"/>
      <c r="F30" s="588"/>
      <c r="G30" s="590"/>
      <c r="H30" s="646"/>
      <c r="I30" s="590"/>
      <c r="J30" s="593"/>
      <c r="K30" s="594" t="s">
        <v>3</v>
      </c>
      <c r="L30" s="594">
        <v>0</v>
      </c>
      <c r="M30" s="588"/>
      <c r="N30" s="630"/>
      <c r="O30" s="653"/>
    </row>
    <row r="31" spans="1:15" ht="14.25">
      <c r="A31" s="649"/>
      <c r="B31" s="600"/>
      <c r="C31" s="585"/>
      <c r="D31" s="584"/>
      <c r="E31" s="585"/>
      <c r="F31" s="584"/>
      <c r="G31" s="585"/>
      <c r="H31" s="650"/>
      <c r="I31" s="585"/>
      <c r="J31" s="603"/>
      <c r="K31" s="604" t="s">
        <v>3</v>
      </c>
      <c r="L31" s="604">
        <v>0</v>
      </c>
      <c r="M31" s="584"/>
      <c r="N31" s="659"/>
      <c r="O31" s="657"/>
    </row>
    <row r="32" spans="1:15" ht="14.25">
      <c r="A32" s="645"/>
      <c r="B32" s="589"/>
      <c r="C32" s="590"/>
      <c r="D32" s="588"/>
      <c r="E32" s="590"/>
      <c r="F32" s="588"/>
      <c r="G32" s="590"/>
      <c r="H32" s="646"/>
      <c r="I32" s="590"/>
      <c r="J32" s="593"/>
      <c r="K32" s="594"/>
      <c r="L32" s="594">
        <v>0</v>
      </c>
      <c r="M32" s="588"/>
      <c r="N32" s="630"/>
      <c r="O32" s="653"/>
    </row>
    <row r="33" spans="1:15" ht="14.25">
      <c r="A33" s="649"/>
      <c r="B33" s="660" t="s">
        <v>27</v>
      </c>
      <c r="C33" s="585"/>
      <c r="D33" s="584"/>
      <c r="E33" s="585"/>
      <c r="F33" s="584"/>
      <c r="G33" s="585"/>
      <c r="H33" s="650"/>
      <c r="I33" s="585"/>
      <c r="J33" s="603"/>
      <c r="K33" s="604"/>
      <c r="L33" s="604">
        <v>0</v>
      </c>
      <c r="M33" s="584"/>
      <c r="N33" s="659"/>
      <c r="O33" s="657"/>
    </row>
    <row r="34" spans="1:15" ht="14.25">
      <c r="A34" s="645"/>
      <c r="B34" s="589"/>
      <c r="C34" s="590"/>
      <c r="D34" s="588"/>
      <c r="E34" s="590"/>
      <c r="F34" s="588"/>
      <c r="G34" s="590"/>
      <c r="H34" s="646"/>
      <c r="I34" s="590"/>
      <c r="J34" s="593"/>
      <c r="K34" s="594"/>
      <c r="L34" s="594">
        <v>0</v>
      </c>
      <c r="M34" s="588"/>
      <c r="N34" s="630"/>
      <c r="O34" s="653"/>
    </row>
    <row r="35" spans="1:15" ht="15" thickBot="1">
      <c r="A35" s="661"/>
      <c r="B35" s="662" t="s">
        <v>3</v>
      </c>
      <c r="C35" s="612"/>
      <c r="D35" s="610"/>
      <c r="E35" s="612"/>
      <c r="F35" s="610"/>
      <c r="G35" s="695"/>
      <c r="H35" s="663"/>
      <c r="I35" s="612"/>
      <c r="J35" s="615"/>
      <c r="K35" s="664"/>
      <c r="L35" s="616">
        <v>0</v>
      </c>
      <c r="M35" s="610"/>
      <c r="N35" s="665"/>
      <c r="O35" s="666"/>
    </row>
    <row r="36" spans="1:15" ht="21.75" customHeight="1" thickBot="1">
      <c r="A36" s="625"/>
      <c r="B36" s="626" t="s">
        <v>999</v>
      </c>
      <c r="C36" s="612"/>
      <c r="D36" s="627" t="s">
        <v>991</v>
      </c>
      <c r="E36" s="689"/>
      <c r="F36" s="612"/>
      <c r="G36" s="770" t="s">
        <v>992</v>
      </c>
      <c r="H36" s="774" t="s">
        <v>1000</v>
      </c>
      <c r="I36" s="612"/>
      <c r="J36" s="612"/>
      <c r="K36" s="612" t="s">
        <v>939</v>
      </c>
      <c r="L36" s="629"/>
      <c r="M36" s="590"/>
      <c r="N36" s="630"/>
      <c r="O36" s="631" t="s">
        <v>3</v>
      </c>
    </row>
    <row r="37" spans="1:15" ht="21" thickBot="1">
      <c r="A37" s="580"/>
      <c r="H37" s="632"/>
      <c r="N37" s="633"/>
      <c r="O37" s="634" t="s">
        <v>3</v>
      </c>
    </row>
    <row r="38" spans="1:17" ht="33">
      <c r="A38" s="635"/>
      <c r="B38" s="636" t="s">
        <v>784</v>
      </c>
      <c r="C38" s="637"/>
      <c r="D38" s="638" t="s">
        <v>841</v>
      </c>
      <c r="E38" s="639"/>
      <c r="F38" s="638" t="s">
        <v>842</v>
      </c>
      <c r="G38" s="639"/>
      <c r="H38" s="640" t="s">
        <v>843</v>
      </c>
      <c r="I38" s="639"/>
      <c r="J38" s="641" t="s">
        <v>22</v>
      </c>
      <c r="K38" s="642" t="s">
        <v>24</v>
      </c>
      <c r="L38" s="642" t="s">
        <v>25</v>
      </c>
      <c r="M38" s="638" t="s">
        <v>844</v>
      </c>
      <c r="N38" s="643"/>
      <c r="O38" s="644"/>
      <c r="P38" s="590"/>
      <c r="Q38" s="590"/>
    </row>
    <row r="39" spans="1:17" ht="14.25">
      <c r="A39" s="645"/>
      <c r="B39" s="589"/>
      <c r="C39" s="590"/>
      <c r="D39" s="588"/>
      <c r="E39" s="590"/>
      <c r="F39" s="588"/>
      <c r="G39" s="590"/>
      <c r="H39" s="646"/>
      <c r="I39" s="590"/>
      <c r="J39" s="593"/>
      <c r="K39" s="594" t="s">
        <v>3</v>
      </c>
      <c r="L39" s="594">
        <v>0</v>
      </c>
      <c r="M39" s="588"/>
      <c r="N39" s="647" t="s">
        <v>3</v>
      </c>
      <c r="O39" s="653"/>
      <c r="P39" s="629"/>
      <c r="Q39" s="772"/>
    </row>
    <row r="40" spans="1:17" ht="14.25">
      <c r="A40" s="649"/>
      <c r="B40" s="600" t="s">
        <v>894</v>
      </c>
      <c r="C40" s="585"/>
      <c r="D40" s="584"/>
      <c r="E40" s="585" t="s">
        <v>994</v>
      </c>
      <c r="F40" s="584"/>
      <c r="G40" s="585">
        <v>0</v>
      </c>
      <c r="H40" s="650"/>
      <c r="I40" s="585"/>
      <c r="J40" s="603" t="s">
        <v>846</v>
      </c>
      <c r="K40" s="604" t="s">
        <v>3</v>
      </c>
      <c r="L40" s="604">
        <v>0</v>
      </c>
      <c r="M40" s="584"/>
      <c r="N40" s="651" t="s">
        <v>3</v>
      </c>
      <c r="O40" s="657"/>
      <c r="P40" s="773"/>
      <c r="Q40" s="772"/>
    </row>
    <row r="41" spans="1:17" ht="14.25">
      <c r="A41" s="645"/>
      <c r="B41" s="589"/>
      <c r="C41" s="590"/>
      <c r="D41" s="588"/>
      <c r="E41" s="590"/>
      <c r="F41" s="588"/>
      <c r="G41" s="590"/>
      <c r="H41" s="646"/>
      <c r="I41" s="590"/>
      <c r="J41" s="593"/>
      <c r="K41" s="594" t="s">
        <v>3</v>
      </c>
      <c r="L41" s="594">
        <v>0</v>
      </c>
      <c r="M41" s="588"/>
      <c r="N41" s="647" t="s">
        <v>3</v>
      </c>
      <c r="O41" s="653"/>
      <c r="P41" s="629"/>
      <c r="Q41" s="772"/>
    </row>
    <row r="42" spans="1:17" ht="14.25">
      <c r="A42" s="649"/>
      <c r="B42" s="600" t="s">
        <v>996</v>
      </c>
      <c r="C42" s="585"/>
      <c r="D42" s="584"/>
      <c r="E42" s="585">
        <v>0</v>
      </c>
      <c r="F42" s="584"/>
      <c r="G42" s="585">
        <v>0</v>
      </c>
      <c r="H42" s="650">
        <v>0.003</v>
      </c>
      <c r="I42" s="585"/>
      <c r="J42" s="603" t="s">
        <v>69</v>
      </c>
      <c r="K42" s="604" t="s">
        <v>3</v>
      </c>
      <c r="L42" s="604">
        <v>0</v>
      </c>
      <c r="M42" s="584"/>
      <c r="N42" s="651" t="s">
        <v>3</v>
      </c>
      <c r="O42" s="657"/>
      <c r="P42" s="590"/>
      <c r="Q42" s="772"/>
    </row>
    <row r="43" spans="1:17" ht="14.25">
      <c r="A43" s="645"/>
      <c r="B43" s="589"/>
      <c r="C43" s="590"/>
      <c r="D43" s="588"/>
      <c r="E43" s="590"/>
      <c r="F43" s="588"/>
      <c r="G43" s="590"/>
      <c r="H43" s="646"/>
      <c r="I43" s="590"/>
      <c r="J43" s="593"/>
      <c r="K43" s="594" t="s">
        <v>3</v>
      </c>
      <c r="L43" s="594">
        <v>0</v>
      </c>
      <c r="M43" s="588"/>
      <c r="N43" s="647" t="s">
        <v>3</v>
      </c>
      <c r="O43" s="653"/>
      <c r="P43" s="629"/>
      <c r="Q43" s="772"/>
    </row>
    <row r="44" spans="1:17" ht="14.25">
      <c r="A44" s="649"/>
      <c r="B44" s="600" t="s">
        <v>894</v>
      </c>
      <c r="C44" s="585"/>
      <c r="D44" s="584"/>
      <c r="E44" s="585" t="s">
        <v>1001</v>
      </c>
      <c r="F44" s="584"/>
      <c r="G44" s="585">
        <v>0</v>
      </c>
      <c r="H44" s="650"/>
      <c r="I44" s="585"/>
      <c r="J44" s="603" t="s">
        <v>846</v>
      </c>
      <c r="K44" s="604" t="s">
        <v>3</v>
      </c>
      <c r="L44" s="604">
        <v>0</v>
      </c>
      <c r="M44" s="584"/>
      <c r="N44" s="651" t="s">
        <v>3</v>
      </c>
      <c r="O44" s="657"/>
      <c r="P44" s="590"/>
      <c r="Q44" s="772"/>
    </row>
    <row r="45" spans="1:17" ht="14.25">
      <c r="A45" s="645"/>
      <c r="B45" s="589"/>
      <c r="C45" s="590"/>
      <c r="D45" s="588"/>
      <c r="E45" s="590"/>
      <c r="F45" s="588"/>
      <c r="G45" s="590"/>
      <c r="H45" s="646"/>
      <c r="I45" s="590"/>
      <c r="J45" s="593"/>
      <c r="K45" s="594" t="s">
        <v>3</v>
      </c>
      <c r="L45" s="594">
        <v>0</v>
      </c>
      <c r="M45" s="588"/>
      <c r="N45" s="647" t="s">
        <v>3</v>
      </c>
      <c r="O45" s="653"/>
      <c r="P45" s="590"/>
      <c r="Q45" s="590"/>
    </row>
    <row r="46" spans="1:17" ht="14.25">
      <c r="A46" s="649"/>
      <c r="B46" s="600" t="s">
        <v>894</v>
      </c>
      <c r="C46" s="585"/>
      <c r="D46" s="584"/>
      <c r="E46" s="585" t="s">
        <v>1002</v>
      </c>
      <c r="F46" s="584"/>
      <c r="G46" s="585">
        <v>0</v>
      </c>
      <c r="H46" s="650"/>
      <c r="I46" s="585"/>
      <c r="J46" s="603" t="s">
        <v>846</v>
      </c>
      <c r="K46" s="604" t="s">
        <v>3</v>
      </c>
      <c r="L46" s="604">
        <v>0</v>
      </c>
      <c r="M46" s="584"/>
      <c r="N46" s="651" t="s">
        <v>3</v>
      </c>
      <c r="O46" s="657"/>
      <c r="P46" s="590"/>
      <c r="Q46" s="590"/>
    </row>
    <row r="47" spans="1:17" ht="14.25">
      <c r="A47" s="645"/>
      <c r="B47" s="589"/>
      <c r="C47" s="590"/>
      <c r="D47" s="588"/>
      <c r="E47" s="590"/>
      <c r="F47" s="588"/>
      <c r="G47" s="590"/>
      <c r="H47" s="646"/>
      <c r="I47" s="590"/>
      <c r="J47" s="593"/>
      <c r="K47" s="594" t="s">
        <v>3</v>
      </c>
      <c r="L47" s="594">
        <v>0</v>
      </c>
      <c r="M47" s="588"/>
      <c r="N47" s="647" t="s">
        <v>3</v>
      </c>
      <c r="O47" s="653"/>
      <c r="P47" s="590"/>
      <c r="Q47" s="590"/>
    </row>
    <row r="48" spans="1:17" ht="14.25">
      <c r="A48" s="649"/>
      <c r="B48" s="600" t="s">
        <v>894</v>
      </c>
      <c r="C48" s="585"/>
      <c r="D48" s="584"/>
      <c r="E48" s="585" t="s">
        <v>1003</v>
      </c>
      <c r="F48" s="584"/>
      <c r="G48" s="585">
        <v>0</v>
      </c>
      <c r="H48" s="650"/>
      <c r="I48" s="585"/>
      <c r="J48" s="603" t="s">
        <v>846</v>
      </c>
      <c r="K48" s="604" t="s">
        <v>3</v>
      </c>
      <c r="L48" s="604">
        <v>0</v>
      </c>
      <c r="M48" s="584"/>
      <c r="N48" s="651" t="s">
        <v>3</v>
      </c>
      <c r="O48" s="657"/>
      <c r="P48" s="590"/>
      <c r="Q48" s="590"/>
    </row>
    <row r="49" spans="1:17" ht="14.25">
      <c r="A49" s="645"/>
      <c r="B49" s="589"/>
      <c r="C49" s="590"/>
      <c r="D49" s="588"/>
      <c r="E49" s="590"/>
      <c r="F49" s="588"/>
      <c r="G49" s="590"/>
      <c r="H49" s="646"/>
      <c r="I49" s="590"/>
      <c r="J49" s="593"/>
      <c r="K49" s="594" t="s">
        <v>3</v>
      </c>
      <c r="L49" s="594">
        <v>0</v>
      </c>
      <c r="M49" s="588"/>
      <c r="N49" s="647" t="s">
        <v>3</v>
      </c>
      <c r="O49" s="653"/>
      <c r="P49" s="590"/>
      <c r="Q49" s="772"/>
    </row>
    <row r="50" spans="1:17" ht="14.25">
      <c r="A50" s="649"/>
      <c r="B50" s="600" t="s">
        <v>894</v>
      </c>
      <c r="C50" s="585"/>
      <c r="D50" s="584"/>
      <c r="E50" s="585" t="s">
        <v>998</v>
      </c>
      <c r="F50" s="584"/>
      <c r="G50" s="585">
        <v>0</v>
      </c>
      <c r="H50" s="650"/>
      <c r="I50" s="585"/>
      <c r="J50" s="603" t="s">
        <v>846</v>
      </c>
      <c r="K50" s="604" t="s">
        <v>3</v>
      </c>
      <c r="L50" s="604">
        <v>0</v>
      </c>
      <c r="M50" s="584"/>
      <c r="N50" s="651" t="s">
        <v>3</v>
      </c>
      <c r="O50" s="657"/>
      <c r="P50" s="590"/>
      <c r="Q50" s="772"/>
    </row>
    <row r="51" spans="1:15" ht="14.25">
      <c r="A51" s="645"/>
      <c r="B51" s="589"/>
      <c r="C51" s="590"/>
      <c r="D51" s="588"/>
      <c r="E51" s="590"/>
      <c r="F51" s="588"/>
      <c r="G51" s="590"/>
      <c r="H51" s="646"/>
      <c r="I51" s="590"/>
      <c r="J51" s="593"/>
      <c r="K51" s="594" t="s">
        <v>3</v>
      </c>
      <c r="L51" s="594">
        <v>0</v>
      </c>
      <c r="M51" s="588"/>
      <c r="N51" s="630"/>
      <c r="O51" s="653"/>
    </row>
    <row r="52" spans="1:15" ht="14.25">
      <c r="A52" s="649"/>
      <c r="B52" s="600" t="s">
        <v>852</v>
      </c>
      <c r="C52" s="585"/>
      <c r="D52" s="584"/>
      <c r="E52" s="585"/>
      <c r="F52" s="584"/>
      <c r="G52" s="585"/>
      <c r="H52" s="650">
        <v>1</v>
      </c>
      <c r="I52" s="585"/>
      <c r="J52" s="603" t="s">
        <v>170</v>
      </c>
      <c r="K52" s="604" t="s">
        <v>3</v>
      </c>
      <c r="L52" s="658">
        <v>0</v>
      </c>
      <c r="M52" s="584"/>
      <c r="N52" s="659"/>
      <c r="O52" s="657"/>
    </row>
    <row r="53" spans="1:15" ht="14.25">
      <c r="A53" s="645"/>
      <c r="B53" s="589"/>
      <c r="C53" s="590"/>
      <c r="D53" s="588"/>
      <c r="E53" s="590"/>
      <c r="F53" s="588"/>
      <c r="G53" s="590"/>
      <c r="H53" s="646"/>
      <c r="I53" s="590"/>
      <c r="J53" s="593"/>
      <c r="K53" s="594" t="s">
        <v>3</v>
      </c>
      <c r="L53" s="594">
        <v>0</v>
      </c>
      <c r="M53" s="588"/>
      <c r="N53" s="630"/>
      <c r="O53" s="653"/>
    </row>
    <row r="54" spans="1:15" ht="14.25">
      <c r="A54" s="649"/>
      <c r="B54" s="600"/>
      <c r="C54" s="585"/>
      <c r="D54" s="584"/>
      <c r="E54" s="585"/>
      <c r="F54" s="584"/>
      <c r="G54" s="585"/>
      <c r="H54" s="650"/>
      <c r="I54" s="585"/>
      <c r="J54" s="603"/>
      <c r="K54" s="604" t="s">
        <v>3</v>
      </c>
      <c r="L54" s="604">
        <v>0</v>
      </c>
      <c r="M54" s="584"/>
      <c r="N54" s="659"/>
      <c r="O54" s="657"/>
    </row>
    <row r="55" spans="1:15" ht="14.25">
      <c r="A55" s="645"/>
      <c r="B55" s="589"/>
      <c r="C55" s="590"/>
      <c r="D55" s="588"/>
      <c r="E55" s="590"/>
      <c r="F55" s="588"/>
      <c r="G55" s="590"/>
      <c r="H55" s="646"/>
      <c r="I55" s="590"/>
      <c r="J55" s="593"/>
      <c r="K55" s="594" t="s">
        <v>3</v>
      </c>
      <c r="L55" s="594">
        <v>0</v>
      </c>
      <c r="M55" s="588"/>
      <c r="N55" s="630"/>
      <c r="O55" s="653"/>
    </row>
    <row r="56" spans="1:15" ht="14.25">
      <c r="A56" s="649"/>
      <c r="B56" s="600"/>
      <c r="C56" s="585"/>
      <c r="D56" s="584"/>
      <c r="E56" s="585"/>
      <c r="F56" s="584"/>
      <c r="G56" s="585"/>
      <c r="H56" s="650"/>
      <c r="I56" s="585"/>
      <c r="J56" s="603"/>
      <c r="K56" s="604" t="s">
        <v>3</v>
      </c>
      <c r="L56" s="604">
        <v>0</v>
      </c>
      <c r="M56" s="584"/>
      <c r="N56" s="659"/>
      <c r="O56" s="657"/>
    </row>
    <row r="57" spans="1:15" ht="14.25">
      <c r="A57" s="645"/>
      <c r="B57" s="589"/>
      <c r="C57" s="590"/>
      <c r="D57" s="588"/>
      <c r="E57" s="590"/>
      <c r="F57" s="588"/>
      <c r="G57" s="590"/>
      <c r="H57" s="646"/>
      <c r="I57" s="590"/>
      <c r="J57" s="593"/>
      <c r="K57" s="594" t="s">
        <v>3</v>
      </c>
      <c r="L57" s="594">
        <v>0</v>
      </c>
      <c r="M57" s="588"/>
      <c r="N57" s="630"/>
      <c r="O57" s="653"/>
    </row>
    <row r="58" spans="1:15" ht="14.25">
      <c r="A58" s="649"/>
      <c r="B58" s="600"/>
      <c r="C58" s="585"/>
      <c r="D58" s="584"/>
      <c r="E58" s="585"/>
      <c r="F58" s="584"/>
      <c r="G58" s="585"/>
      <c r="H58" s="650"/>
      <c r="I58" s="585"/>
      <c r="J58" s="603"/>
      <c r="K58" s="604" t="s">
        <v>3</v>
      </c>
      <c r="L58" s="604">
        <v>0</v>
      </c>
      <c r="M58" s="584"/>
      <c r="N58" s="659"/>
      <c r="O58" s="657"/>
    </row>
    <row r="59" spans="1:15" ht="14.25">
      <c r="A59" s="645"/>
      <c r="B59" s="589"/>
      <c r="C59" s="590"/>
      <c r="D59" s="588"/>
      <c r="E59" s="590"/>
      <c r="F59" s="588"/>
      <c r="G59" s="590"/>
      <c r="H59" s="646"/>
      <c r="I59" s="590"/>
      <c r="J59" s="593"/>
      <c r="K59" s="594" t="s">
        <v>3</v>
      </c>
      <c r="L59" s="594">
        <v>0</v>
      </c>
      <c r="M59" s="588"/>
      <c r="N59" s="630"/>
      <c r="O59" s="653"/>
    </row>
    <row r="60" spans="1:15" ht="14.25">
      <c r="A60" s="649"/>
      <c r="B60" s="600"/>
      <c r="C60" s="585"/>
      <c r="D60" s="584"/>
      <c r="E60" s="585"/>
      <c r="F60" s="584"/>
      <c r="G60" s="585"/>
      <c r="H60" s="650"/>
      <c r="I60" s="585"/>
      <c r="J60" s="603"/>
      <c r="K60" s="604" t="s">
        <v>3</v>
      </c>
      <c r="L60" s="604">
        <v>0</v>
      </c>
      <c r="M60" s="584"/>
      <c r="N60" s="659"/>
      <c r="O60" s="657"/>
    </row>
    <row r="61" spans="1:15" ht="14.25">
      <c r="A61" s="645"/>
      <c r="B61" s="589"/>
      <c r="C61" s="590"/>
      <c r="D61" s="588"/>
      <c r="E61" s="590"/>
      <c r="F61" s="588"/>
      <c r="G61" s="590"/>
      <c r="H61" s="646"/>
      <c r="I61" s="590"/>
      <c r="J61" s="593"/>
      <c r="K61" s="594" t="s">
        <v>3</v>
      </c>
      <c r="L61" s="594">
        <v>0</v>
      </c>
      <c r="M61" s="588"/>
      <c r="N61" s="630"/>
      <c r="O61" s="653"/>
    </row>
    <row r="62" spans="1:15" ht="14.25">
      <c r="A62" s="649"/>
      <c r="B62" s="600"/>
      <c r="C62" s="585"/>
      <c r="D62" s="584"/>
      <c r="E62" s="585"/>
      <c r="F62" s="584"/>
      <c r="G62" s="585"/>
      <c r="H62" s="650"/>
      <c r="I62" s="585"/>
      <c r="J62" s="603"/>
      <c r="K62" s="604" t="s">
        <v>3</v>
      </c>
      <c r="L62" s="604">
        <v>0</v>
      </c>
      <c r="M62" s="584"/>
      <c r="N62" s="659"/>
      <c r="O62" s="657"/>
    </row>
    <row r="63" spans="1:15" ht="14.25">
      <c r="A63" s="645"/>
      <c r="B63" s="589"/>
      <c r="C63" s="590"/>
      <c r="D63" s="588"/>
      <c r="E63" s="590"/>
      <c r="F63" s="588"/>
      <c r="G63" s="590"/>
      <c r="H63" s="646"/>
      <c r="I63" s="590"/>
      <c r="J63" s="593"/>
      <c r="K63" s="594" t="s">
        <v>3</v>
      </c>
      <c r="L63" s="594">
        <v>0</v>
      </c>
      <c r="M63" s="588"/>
      <c r="N63" s="630"/>
      <c r="O63" s="653"/>
    </row>
    <row r="64" spans="1:15" ht="14.25">
      <c r="A64" s="649"/>
      <c r="B64" s="600"/>
      <c r="C64" s="585"/>
      <c r="D64" s="584"/>
      <c r="E64" s="585"/>
      <c r="F64" s="584"/>
      <c r="G64" s="585"/>
      <c r="H64" s="650"/>
      <c r="I64" s="585"/>
      <c r="J64" s="603"/>
      <c r="K64" s="604" t="s">
        <v>3</v>
      </c>
      <c r="L64" s="604">
        <v>0</v>
      </c>
      <c r="M64" s="584"/>
      <c r="N64" s="659"/>
      <c r="O64" s="657"/>
    </row>
    <row r="65" spans="1:15" ht="14.25">
      <c r="A65" s="645"/>
      <c r="B65" s="589"/>
      <c r="C65" s="590"/>
      <c r="D65" s="588"/>
      <c r="E65" s="590"/>
      <c r="F65" s="588"/>
      <c r="G65" s="590"/>
      <c r="H65" s="646"/>
      <c r="I65" s="590"/>
      <c r="J65" s="593"/>
      <c r="K65" s="594" t="s">
        <v>3</v>
      </c>
      <c r="L65" s="594">
        <v>0</v>
      </c>
      <c r="M65" s="588"/>
      <c r="N65" s="630"/>
      <c r="O65" s="653"/>
    </row>
    <row r="66" spans="1:15" ht="14.25">
      <c r="A66" s="649"/>
      <c r="B66" s="600"/>
      <c r="C66" s="585"/>
      <c r="D66" s="584"/>
      <c r="E66" s="585"/>
      <c r="F66" s="584"/>
      <c r="G66" s="585"/>
      <c r="H66" s="650"/>
      <c r="I66" s="585"/>
      <c r="J66" s="603"/>
      <c r="K66" s="604" t="s">
        <v>3</v>
      </c>
      <c r="L66" s="604">
        <v>0</v>
      </c>
      <c r="M66" s="584"/>
      <c r="N66" s="659"/>
      <c r="O66" s="657"/>
    </row>
    <row r="67" spans="1:15" ht="14.25">
      <c r="A67" s="645"/>
      <c r="B67" s="589"/>
      <c r="C67" s="590"/>
      <c r="D67" s="588"/>
      <c r="E67" s="590"/>
      <c r="F67" s="588"/>
      <c r="G67" s="590"/>
      <c r="H67" s="646"/>
      <c r="I67" s="590"/>
      <c r="J67" s="593"/>
      <c r="K67" s="594"/>
      <c r="L67" s="594">
        <v>0</v>
      </c>
      <c r="M67" s="588"/>
      <c r="N67" s="630"/>
      <c r="O67" s="653"/>
    </row>
    <row r="68" spans="1:15" ht="14.25">
      <c r="A68" s="649"/>
      <c r="B68" s="660" t="s">
        <v>27</v>
      </c>
      <c r="C68" s="585"/>
      <c r="D68" s="584"/>
      <c r="E68" s="585"/>
      <c r="F68" s="584"/>
      <c r="G68" s="585"/>
      <c r="H68" s="650"/>
      <c r="I68" s="585"/>
      <c r="J68" s="603"/>
      <c r="K68" s="604"/>
      <c r="L68" s="604">
        <v>0</v>
      </c>
      <c r="M68" s="584"/>
      <c r="N68" s="659"/>
      <c r="O68" s="657"/>
    </row>
    <row r="69" spans="1:15" ht="14.25">
      <c r="A69" s="645"/>
      <c r="B69" s="589"/>
      <c r="C69" s="590"/>
      <c r="D69" s="588"/>
      <c r="E69" s="590"/>
      <c r="F69" s="588"/>
      <c r="G69" s="590"/>
      <c r="H69" s="646"/>
      <c r="I69" s="590"/>
      <c r="J69" s="593"/>
      <c r="K69" s="594"/>
      <c r="L69" s="594">
        <v>0</v>
      </c>
      <c r="M69" s="588"/>
      <c r="N69" s="630"/>
      <c r="O69" s="653"/>
    </row>
    <row r="70" spans="1:15" ht="15" thickBot="1">
      <c r="A70" s="661"/>
      <c r="B70" s="662" t="s">
        <v>3</v>
      </c>
      <c r="C70" s="612"/>
      <c r="D70" s="610"/>
      <c r="E70" s="612"/>
      <c r="F70" s="610"/>
      <c r="G70" s="695"/>
      <c r="H70" s="663"/>
      <c r="I70" s="612"/>
      <c r="J70" s="615"/>
      <c r="K70" s="664"/>
      <c r="L70" s="616">
        <v>0</v>
      </c>
      <c r="M70" s="610"/>
      <c r="N70" s="665"/>
      <c r="O70" s="666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blackAndWhite="1" horizontalDpi="600" verticalDpi="600" orientation="landscape" paperSize="9" scale="90" r:id="rId1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74"/>
  <sheetViews>
    <sheetView showZeros="0" view="pageBreakPreview" zoomScaleSheetLayoutView="100" zoomScalePageLayoutView="0" workbookViewId="0" topLeftCell="A1">
      <selection activeCell="R8" sqref="R8"/>
    </sheetView>
  </sheetViews>
  <sheetFormatPr defaultColWidth="9" defaultRowHeight="14.25"/>
  <cols>
    <col min="1" max="1" width="10.69921875" style="216" customWidth="1"/>
    <col min="2" max="2" width="1.69921875" style="216" customWidth="1"/>
    <col min="3" max="3" width="9.69921875" style="216" customWidth="1"/>
    <col min="4" max="5" width="1.69921875" style="216" customWidth="1"/>
    <col min="6" max="6" width="23.69921875" style="216" customWidth="1"/>
    <col min="7" max="8" width="1.69921875" style="216" customWidth="1"/>
    <col min="9" max="9" width="35.69921875" style="216" customWidth="1"/>
    <col min="10" max="10" width="1.69921875" style="216" customWidth="1"/>
    <col min="11" max="11" width="16.69921875" style="216" customWidth="1"/>
    <col min="12" max="12" width="16.69921875" style="216" hidden="1" customWidth="1"/>
    <col min="13" max="13" width="16.69921875" style="216" customWidth="1"/>
    <col min="14" max="14" width="1.69921875" style="216" customWidth="1"/>
    <col min="15" max="15" width="16.69921875" style="216" customWidth="1"/>
    <col min="16" max="16384" width="9" style="216" customWidth="1"/>
  </cols>
  <sheetData>
    <row r="1" spans="1:15" ht="23.25">
      <c r="A1" s="116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9.5" thickBot="1">
      <c r="A2" s="77"/>
      <c r="O2" s="217"/>
    </row>
    <row r="3" spans="1:15" ht="28.5" thickBot="1">
      <c r="A3" s="117" t="s">
        <v>93</v>
      </c>
      <c r="B3" s="291"/>
      <c r="C3" s="94" t="s">
        <v>94</v>
      </c>
      <c r="D3" s="292"/>
      <c r="E3" s="291"/>
      <c r="F3" s="94" t="s">
        <v>90</v>
      </c>
      <c r="G3" s="292"/>
      <c r="H3" s="291"/>
      <c r="I3" s="290" t="s">
        <v>89</v>
      </c>
      <c r="J3" s="292"/>
      <c r="K3" s="118" t="s">
        <v>11</v>
      </c>
      <c r="L3" s="95"/>
      <c r="M3" s="118" t="s">
        <v>12</v>
      </c>
      <c r="N3" s="96" t="s">
        <v>91</v>
      </c>
      <c r="O3" s="97"/>
    </row>
    <row r="4" spans="1:15" ht="16.5" customHeight="1" thickTop="1">
      <c r="A4" s="119"/>
      <c r="B4" s="236"/>
      <c r="C4" s="262"/>
      <c r="D4" s="235"/>
      <c r="E4" s="236"/>
      <c r="F4" s="98"/>
      <c r="G4" s="235"/>
      <c r="H4" s="236"/>
      <c r="I4" s="101"/>
      <c r="J4" s="235"/>
      <c r="K4" s="237"/>
      <c r="L4" s="237"/>
      <c r="M4" s="237"/>
      <c r="N4" s="236"/>
      <c r="O4" s="99"/>
    </row>
    <row r="5" spans="1:15" ht="16.5" customHeight="1">
      <c r="A5" s="120" t="s">
        <v>609</v>
      </c>
      <c r="B5" s="239"/>
      <c r="C5" s="263"/>
      <c r="D5" s="238"/>
      <c r="E5" s="239"/>
      <c r="F5" s="100"/>
      <c r="G5" s="238"/>
      <c r="H5" s="239"/>
      <c r="I5" s="121"/>
      <c r="J5" s="238"/>
      <c r="K5" s="240"/>
      <c r="L5" s="240"/>
      <c r="M5" s="240"/>
      <c r="N5" s="239"/>
      <c r="O5" s="245"/>
    </row>
    <row r="6" spans="1:15" ht="16.5" customHeight="1">
      <c r="A6" s="140"/>
      <c r="B6" s="236"/>
      <c r="C6" s="264"/>
      <c r="D6" s="235"/>
      <c r="E6" s="236"/>
      <c r="F6" s="241"/>
      <c r="G6" s="235"/>
      <c r="H6" s="236"/>
      <c r="I6" s="141"/>
      <c r="J6" s="235"/>
      <c r="K6" s="237">
        <v>0</v>
      </c>
      <c r="L6" s="237"/>
      <c r="M6" s="237">
        <v>0</v>
      </c>
      <c r="N6" s="236"/>
      <c r="O6" s="99"/>
    </row>
    <row r="7" spans="1:15" ht="16.5" customHeight="1">
      <c r="A7" s="139"/>
      <c r="B7" s="194"/>
      <c r="C7" s="261" t="s">
        <v>610</v>
      </c>
      <c r="D7" s="195"/>
      <c r="E7" s="239"/>
      <c r="F7" s="247"/>
      <c r="G7" s="238"/>
      <c r="H7" s="239"/>
      <c r="I7" s="143"/>
      <c r="J7" s="238"/>
      <c r="K7" s="240">
        <v>0</v>
      </c>
      <c r="L7" s="240"/>
      <c r="M7" s="240">
        <v>0</v>
      </c>
      <c r="N7" s="239"/>
      <c r="O7" s="245"/>
    </row>
    <row r="8" spans="1:15" ht="16.5" customHeight="1">
      <c r="A8" s="140"/>
      <c r="B8" s="236"/>
      <c r="C8" s="264"/>
      <c r="D8" s="235"/>
      <c r="E8" s="236"/>
      <c r="F8" s="241"/>
      <c r="G8" s="235"/>
      <c r="H8" s="236"/>
      <c r="I8" s="141"/>
      <c r="J8" s="235"/>
      <c r="K8" s="237">
        <v>0</v>
      </c>
      <c r="L8" s="237"/>
      <c r="M8" s="237">
        <v>0</v>
      </c>
      <c r="N8" s="236"/>
      <c r="O8" s="99"/>
    </row>
    <row r="9" spans="1:15" ht="16.5" customHeight="1">
      <c r="A9" s="139"/>
      <c r="B9" s="194"/>
      <c r="C9" s="261">
        <v>0</v>
      </c>
      <c r="D9" s="195"/>
      <c r="E9" s="239"/>
      <c r="F9" s="247" t="s">
        <v>612</v>
      </c>
      <c r="G9" s="238"/>
      <c r="H9" s="239"/>
      <c r="I9" s="143">
        <v>0</v>
      </c>
      <c r="J9" s="238"/>
      <c r="K9" s="240">
        <v>0</v>
      </c>
      <c r="L9" s="240"/>
      <c r="M9" s="240">
        <v>0</v>
      </c>
      <c r="N9" s="239"/>
      <c r="O9" s="245" t="s">
        <v>615</v>
      </c>
    </row>
    <row r="10" spans="1:15" ht="16.5" customHeight="1">
      <c r="A10" s="140"/>
      <c r="B10" s="236"/>
      <c r="C10" s="264"/>
      <c r="D10" s="235"/>
      <c r="E10" s="236"/>
      <c r="F10" s="241"/>
      <c r="G10" s="235"/>
      <c r="H10" s="236"/>
      <c r="I10" s="141"/>
      <c r="J10" s="235"/>
      <c r="K10" s="237">
        <v>0</v>
      </c>
      <c r="L10" s="237"/>
      <c r="M10" s="237">
        <v>0</v>
      </c>
      <c r="N10" s="236"/>
      <c r="O10" s="99"/>
    </row>
    <row r="11" spans="1:15" ht="16.5" customHeight="1">
      <c r="A11" s="139"/>
      <c r="B11" s="194"/>
      <c r="C11" s="261">
        <v>0</v>
      </c>
      <c r="D11" s="195"/>
      <c r="E11" s="239"/>
      <c r="F11" s="247" t="s">
        <v>613</v>
      </c>
      <c r="G11" s="238"/>
      <c r="H11" s="239"/>
      <c r="I11" s="143">
        <v>0</v>
      </c>
      <c r="J11" s="238"/>
      <c r="K11" s="240">
        <v>0</v>
      </c>
      <c r="L11" s="240"/>
      <c r="M11" s="240">
        <v>0</v>
      </c>
      <c r="N11" s="239"/>
      <c r="O11" s="245" t="s">
        <v>616</v>
      </c>
    </row>
    <row r="12" spans="1:15" ht="16.5" customHeight="1">
      <c r="A12" s="140"/>
      <c r="B12" s="236"/>
      <c r="C12" s="264"/>
      <c r="D12" s="235"/>
      <c r="E12" s="236"/>
      <c r="F12" s="241"/>
      <c r="G12" s="235"/>
      <c r="H12" s="236"/>
      <c r="I12" s="141"/>
      <c r="J12" s="235"/>
      <c r="K12" s="237">
        <v>0</v>
      </c>
      <c r="L12" s="237"/>
      <c r="M12" s="237">
        <v>0</v>
      </c>
      <c r="N12" s="236"/>
      <c r="O12" s="99"/>
    </row>
    <row r="13" spans="1:15" ht="16.5" customHeight="1">
      <c r="A13" s="139"/>
      <c r="B13" s="194"/>
      <c r="C13" s="261">
        <v>0</v>
      </c>
      <c r="D13" s="195"/>
      <c r="E13" s="239"/>
      <c r="F13" s="247" t="s">
        <v>209</v>
      </c>
      <c r="G13" s="238"/>
      <c r="H13" s="239"/>
      <c r="I13" s="143" t="s">
        <v>598</v>
      </c>
      <c r="J13" s="238"/>
      <c r="K13" s="240">
        <v>0</v>
      </c>
      <c r="L13" s="240"/>
      <c r="M13" s="240">
        <v>0</v>
      </c>
      <c r="N13" s="239"/>
      <c r="O13" s="245" t="s">
        <v>617</v>
      </c>
    </row>
    <row r="14" spans="1:15" ht="16.5" customHeight="1">
      <c r="A14" s="140"/>
      <c r="B14" s="236"/>
      <c r="C14" s="264"/>
      <c r="D14" s="235"/>
      <c r="E14" s="236"/>
      <c r="F14" s="241"/>
      <c r="G14" s="235"/>
      <c r="H14" s="236"/>
      <c r="I14" s="141"/>
      <c r="J14" s="235"/>
      <c r="K14" s="237">
        <v>0</v>
      </c>
      <c r="L14" s="237"/>
      <c r="M14" s="237">
        <v>0</v>
      </c>
      <c r="N14" s="236"/>
      <c r="O14" s="99"/>
    </row>
    <row r="15" spans="1:15" ht="16.5" customHeight="1">
      <c r="A15" s="139"/>
      <c r="B15" s="194"/>
      <c r="C15" s="261">
        <v>0</v>
      </c>
      <c r="D15" s="195"/>
      <c r="E15" s="239"/>
      <c r="F15" s="247" t="s">
        <v>209</v>
      </c>
      <c r="G15" s="238"/>
      <c r="H15" s="239"/>
      <c r="I15" s="143" t="s">
        <v>599</v>
      </c>
      <c r="J15" s="238"/>
      <c r="K15" s="240">
        <v>0</v>
      </c>
      <c r="L15" s="240"/>
      <c r="M15" s="240">
        <v>0</v>
      </c>
      <c r="N15" s="239"/>
      <c r="O15" s="245" t="s">
        <v>618</v>
      </c>
    </row>
    <row r="16" spans="1:15" ht="16.5" customHeight="1">
      <c r="A16" s="140"/>
      <c r="B16" s="236"/>
      <c r="C16" s="264"/>
      <c r="D16" s="235"/>
      <c r="E16" s="236"/>
      <c r="F16" s="241"/>
      <c r="G16" s="235"/>
      <c r="H16" s="236"/>
      <c r="I16" s="141"/>
      <c r="J16" s="235"/>
      <c r="K16" s="237">
        <v>0</v>
      </c>
      <c r="L16" s="237"/>
      <c r="M16" s="237">
        <v>0</v>
      </c>
      <c r="N16" s="236"/>
      <c r="O16" s="99"/>
    </row>
    <row r="17" spans="1:15" ht="16.5" customHeight="1">
      <c r="A17" s="139"/>
      <c r="B17" s="194"/>
      <c r="C17" s="261"/>
      <c r="D17" s="195"/>
      <c r="E17" s="239"/>
      <c r="F17" s="247" t="s">
        <v>209</v>
      </c>
      <c r="G17" s="238"/>
      <c r="H17" s="239"/>
      <c r="I17" s="143" t="s">
        <v>614</v>
      </c>
      <c r="J17" s="238"/>
      <c r="K17" s="240">
        <v>0</v>
      </c>
      <c r="L17" s="240"/>
      <c r="M17" s="240">
        <v>0</v>
      </c>
      <c r="N17" s="239"/>
      <c r="O17" s="245" t="s">
        <v>619</v>
      </c>
    </row>
    <row r="18" spans="1:15" ht="16.5" customHeight="1">
      <c r="A18" s="140"/>
      <c r="B18" s="236"/>
      <c r="C18" s="264"/>
      <c r="D18" s="235"/>
      <c r="E18" s="236"/>
      <c r="F18" s="241"/>
      <c r="G18" s="235"/>
      <c r="H18" s="236"/>
      <c r="I18" s="141"/>
      <c r="J18" s="235"/>
      <c r="K18" s="237">
        <v>0</v>
      </c>
      <c r="L18" s="237"/>
      <c r="M18" s="237">
        <v>0</v>
      </c>
      <c r="N18" s="236"/>
      <c r="O18" s="99"/>
    </row>
    <row r="19" spans="1:15" ht="16.5" customHeight="1">
      <c r="A19" s="139"/>
      <c r="B19" s="194"/>
      <c r="C19" s="261"/>
      <c r="D19" s="195"/>
      <c r="E19" s="239"/>
      <c r="F19" s="247" t="s">
        <v>620</v>
      </c>
      <c r="G19" s="238"/>
      <c r="H19" s="239"/>
      <c r="I19" s="143">
        <v>0</v>
      </c>
      <c r="J19" s="238"/>
      <c r="K19" s="240">
        <v>0</v>
      </c>
      <c r="L19" s="240"/>
      <c r="M19" s="240">
        <v>0</v>
      </c>
      <c r="N19" s="239"/>
      <c r="O19" s="245" t="s">
        <v>621</v>
      </c>
    </row>
    <row r="20" spans="1:15" ht="16.5" customHeight="1">
      <c r="A20" s="140"/>
      <c r="B20" s="236"/>
      <c r="C20" s="264"/>
      <c r="D20" s="235"/>
      <c r="E20" s="236"/>
      <c r="F20" s="241"/>
      <c r="G20" s="235"/>
      <c r="H20" s="236"/>
      <c r="I20" s="141"/>
      <c r="J20" s="235"/>
      <c r="K20" s="237">
        <v>0</v>
      </c>
      <c r="L20" s="237"/>
      <c r="M20" s="237">
        <v>0</v>
      </c>
      <c r="N20" s="236"/>
      <c r="O20" s="99"/>
    </row>
    <row r="21" spans="1:15" ht="16.5" customHeight="1">
      <c r="A21" s="139"/>
      <c r="B21" s="194"/>
      <c r="C21" s="261"/>
      <c r="D21" s="195"/>
      <c r="E21" s="239"/>
      <c r="F21" s="247" t="s">
        <v>622</v>
      </c>
      <c r="G21" s="238"/>
      <c r="H21" s="239"/>
      <c r="I21" s="143">
        <v>0</v>
      </c>
      <c r="J21" s="238"/>
      <c r="K21" s="240">
        <v>0</v>
      </c>
      <c r="L21" s="240"/>
      <c r="M21" s="240">
        <v>0</v>
      </c>
      <c r="N21" s="239"/>
      <c r="O21" s="245" t="s">
        <v>623</v>
      </c>
    </row>
    <row r="22" spans="1:15" ht="16.5" customHeight="1">
      <c r="A22" s="122"/>
      <c r="B22" s="236"/>
      <c r="C22" s="244"/>
      <c r="D22" s="235"/>
      <c r="E22" s="236"/>
      <c r="F22" s="241"/>
      <c r="G22" s="235"/>
      <c r="H22" s="242"/>
      <c r="I22" s="107"/>
      <c r="J22" s="106"/>
      <c r="K22" s="109">
        <v>0</v>
      </c>
      <c r="L22" s="237"/>
      <c r="M22" s="109">
        <v>0</v>
      </c>
      <c r="N22" s="242"/>
      <c r="O22" s="249"/>
    </row>
    <row r="23" spans="1:15" ht="16.5" customHeight="1">
      <c r="A23" s="246"/>
      <c r="B23" s="239"/>
      <c r="C23" s="127"/>
      <c r="D23" s="238"/>
      <c r="E23" s="239"/>
      <c r="F23" s="256" t="s">
        <v>120</v>
      </c>
      <c r="G23" s="238"/>
      <c r="H23" s="239"/>
      <c r="I23" s="103"/>
      <c r="J23" s="238"/>
      <c r="K23" s="149">
        <v>0</v>
      </c>
      <c r="L23" s="240"/>
      <c r="M23" s="149">
        <v>0</v>
      </c>
      <c r="N23" s="239"/>
      <c r="O23" s="108"/>
    </row>
    <row r="24" spans="1:15" ht="16.5" customHeight="1">
      <c r="A24" s="122"/>
      <c r="B24" s="236"/>
      <c r="C24" s="244"/>
      <c r="D24" s="235"/>
      <c r="E24" s="236"/>
      <c r="F24" s="241"/>
      <c r="G24" s="235"/>
      <c r="H24" s="236"/>
      <c r="I24" s="102"/>
      <c r="J24" s="235"/>
      <c r="K24" s="516">
        <v>0</v>
      </c>
      <c r="L24" s="206"/>
      <c r="M24" s="516">
        <v>0</v>
      </c>
      <c r="N24" s="236"/>
      <c r="O24" s="99"/>
    </row>
    <row r="25" spans="1:15" ht="16.5" customHeight="1">
      <c r="A25" s="246"/>
      <c r="B25" s="239"/>
      <c r="C25" s="127"/>
      <c r="D25" s="238"/>
      <c r="E25" s="239"/>
      <c r="F25" s="256" t="s">
        <v>79</v>
      </c>
      <c r="G25" s="238"/>
      <c r="H25" s="239"/>
      <c r="I25" s="103"/>
      <c r="J25" s="238"/>
      <c r="K25" s="149">
        <v>0</v>
      </c>
      <c r="L25" s="240"/>
      <c r="M25" s="149">
        <v>0</v>
      </c>
      <c r="N25" s="239"/>
      <c r="O25" s="108"/>
    </row>
    <row r="26" spans="1:15" ht="16.5" customHeight="1">
      <c r="A26" s="513"/>
      <c r="B26" s="242"/>
      <c r="C26" s="514"/>
      <c r="D26" s="106"/>
      <c r="E26" s="242"/>
      <c r="F26" s="243"/>
      <c r="G26" s="106"/>
      <c r="H26" s="242"/>
      <c r="I26" s="515"/>
      <c r="J26" s="106"/>
      <c r="K26" s="237">
        <v>0</v>
      </c>
      <c r="L26" s="237"/>
      <c r="M26" s="237">
        <v>0</v>
      </c>
      <c r="N26" s="242"/>
      <c r="O26" s="249"/>
    </row>
    <row r="27" spans="1:15" ht="16.5" customHeight="1">
      <c r="A27" s="139"/>
      <c r="B27" s="194"/>
      <c r="C27" s="261"/>
      <c r="D27" s="195"/>
      <c r="E27" s="239"/>
      <c r="F27" s="247"/>
      <c r="G27" s="238"/>
      <c r="H27" s="239"/>
      <c r="I27" s="143"/>
      <c r="J27" s="238"/>
      <c r="K27" s="240">
        <v>0</v>
      </c>
      <c r="L27" s="240"/>
      <c r="M27" s="240">
        <v>0</v>
      </c>
      <c r="N27" s="239"/>
      <c r="O27" s="245"/>
    </row>
    <row r="28" spans="1:15" ht="16.5" customHeight="1">
      <c r="A28" s="140"/>
      <c r="B28" s="236"/>
      <c r="C28" s="264"/>
      <c r="D28" s="235"/>
      <c r="E28" s="236"/>
      <c r="F28" s="241"/>
      <c r="G28" s="235"/>
      <c r="H28" s="236"/>
      <c r="I28" s="141"/>
      <c r="J28" s="235"/>
      <c r="K28" s="237">
        <v>0</v>
      </c>
      <c r="L28" s="237"/>
      <c r="M28" s="237">
        <v>0</v>
      </c>
      <c r="N28" s="236"/>
      <c r="O28" s="99"/>
    </row>
    <row r="29" spans="1:15" ht="16.5" customHeight="1">
      <c r="A29" s="139"/>
      <c r="B29" s="194"/>
      <c r="C29" s="261"/>
      <c r="D29" s="195"/>
      <c r="E29" s="239"/>
      <c r="F29" s="247"/>
      <c r="G29" s="238"/>
      <c r="H29" s="239"/>
      <c r="I29" s="143"/>
      <c r="J29" s="238"/>
      <c r="K29" s="240">
        <v>0</v>
      </c>
      <c r="L29" s="240"/>
      <c r="M29" s="240">
        <v>0</v>
      </c>
      <c r="N29" s="239"/>
      <c r="O29" s="245"/>
    </row>
    <row r="30" spans="1:15" ht="16.5" customHeight="1">
      <c r="A30" s="140"/>
      <c r="B30" s="236"/>
      <c r="C30" s="264"/>
      <c r="D30" s="235"/>
      <c r="E30" s="236"/>
      <c r="F30" s="241"/>
      <c r="G30" s="235"/>
      <c r="H30" s="236"/>
      <c r="I30" s="141"/>
      <c r="J30" s="235"/>
      <c r="K30" s="206">
        <v>0</v>
      </c>
      <c r="L30" s="206"/>
      <c r="M30" s="206">
        <v>0</v>
      </c>
      <c r="N30" s="236"/>
      <c r="O30" s="99"/>
    </row>
    <row r="31" spans="1:15" ht="16.5" customHeight="1" thickBot="1">
      <c r="A31" s="517"/>
      <c r="B31" s="518"/>
      <c r="C31" s="519"/>
      <c r="D31" s="520"/>
      <c r="E31" s="111"/>
      <c r="F31" s="521"/>
      <c r="G31" s="110"/>
      <c r="H31" s="111"/>
      <c r="I31" s="522"/>
      <c r="J31" s="110"/>
      <c r="K31" s="113">
        <v>0</v>
      </c>
      <c r="L31" s="113"/>
      <c r="M31" s="113">
        <v>0</v>
      </c>
      <c r="N31" s="111"/>
      <c r="O31" s="523"/>
    </row>
    <row r="32" spans="1:15" ht="23.25">
      <c r="A32" s="116" t="s">
        <v>92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ht="19.5" thickBot="1">
      <c r="O33" s="217"/>
    </row>
    <row r="34" spans="1:15" ht="28.5" thickBot="1">
      <c r="A34" s="117" t="s">
        <v>93</v>
      </c>
      <c r="B34" s="291"/>
      <c r="C34" s="94" t="s">
        <v>94</v>
      </c>
      <c r="D34" s="292"/>
      <c r="E34" s="291"/>
      <c r="F34" s="94" t="s">
        <v>90</v>
      </c>
      <c r="G34" s="292"/>
      <c r="H34" s="291"/>
      <c r="I34" s="290" t="s">
        <v>89</v>
      </c>
      <c r="J34" s="292"/>
      <c r="K34" s="118" t="s">
        <v>11</v>
      </c>
      <c r="L34" s="95"/>
      <c r="M34" s="118" t="s">
        <v>12</v>
      </c>
      <c r="N34" s="96" t="s">
        <v>91</v>
      </c>
      <c r="O34" s="97"/>
    </row>
    <row r="35" spans="1:15" ht="16.5" customHeight="1" thickTop="1">
      <c r="A35" s="123"/>
      <c r="B35" s="242"/>
      <c r="C35" s="248"/>
      <c r="D35" s="106"/>
      <c r="E35" s="242"/>
      <c r="F35" s="243"/>
      <c r="G35" s="106"/>
      <c r="H35" s="242"/>
      <c r="I35" s="107"/>
      <c r="J35" s="106"/>
      <c r="K35" s="237"/>
      <c r="L35" s="237"/>
      <c r="M35" s="237"/>
      <c r="N35" s="242"/>
      <c r="O35" s="249"/>
    </row>
    <row r="36" spans="1:15" ht="16.5" customHeight="1">
      <c r="A36" s="246"/>
      <c r="B36" s="239"/>
      <c r="C36" s="256" t="s">
        <v>95</v>
      </c>
      <c r="D36" s="238"/>
      <c r="E36" s="239"/>
      <c r="F36" s="289"/>
      <c r="G36" s="238"/>
      <c r="H36" s="239"/>
      <c r="I36" s="103"/>
      <c r="J36" s="238"/>
      <c r="K36" s="240"/>
      <c r="L36" s="240"/>
      <c r="M36" s="240"/>
      <c r="N36" s="239"/>
      <c r="O36" s="245"/>
    </row>
    <row r="37" spans="1:15" ht="16.5" customHeight="1">
      <c r="A37" s="123"/>
      <c r="B37" s="242"/>
      <c r="C37" s="248"/>
      <c r="D37" s="106"/>
      <c r="E37" s="242"/>
      <c r="F37" s="243"/>
      <c r="G37" s="106"/>
      <c r="H37" s="242"/>
      <c r="I37" s="107"/>
      <c r="J37" s="106"/>
      <c r="K37" s="237"/>
      <c r="L37" s="237"/>
      <c r="M37" s="237"/>
      <c r="N37" s="242"/>
      <c r="O37" s="249"/>
    </row>
    <row r="38" spans="1:15" ht="12.75">
      <c r="A38" s="246"/>
      <c r="B38" s="239"/>
      <c r="C38" s="289"/>
      <c r="D38" s="238"/>
      <c r="E38" s="239"/>
      <c r="F38" s="289" t="s">
        <v>115</v>
      </c>
      <c r="G38" s="238"/>
      <c r="H38" s="239"/>
      <c r="I38" s="126" t="s">
        <v>3</v>
      </c>
      <c r="J38" s="238"/>
      <c r="K38" s="240">
        <v>0</v>
      </c>
      <c r="L38" s="240"/>
      <c r="M38" s="240">
        <v>0</v>
      </c>
      <c r="N38" s="239"/>
      <c r="O38" s="245"/>
    </row>
    <row r="39" spans="1:15" ht="12.75">
      <c r="A39" s="123"/>
      <c r="B39" s="242"/>
      <c r="C39" s="243"/>
      <c r="D39" s="106"/>
      <c r="E39" s="242"/>
      <c r="F39" s="243"/>
      <c r="G39" s="106"/>
      <c r="H39" s="242"/>
      <c r="I39" s="151"/>
      <c r="J39" s="106"/>
      <c r="K39" s="237"/>
      <c r="L39" s="237"/>
      <c r="M39" s="237"/>
      <c r="N39" s="242"/>
      <c r="O39" s="208"/>
    </row>
    <row r="40" spans="1:15" ht="12.75">
      <c r="A40" s="246"/>
      <c r="B40" s="239"/>
      <c r="C40" s="289"/>
      <c r="D40" s="238"/>
      <c r="E40" s="239"/>
      <c r="F40" s="289" t="s">
        <v>182</v>
      </c>
      <c r="G40" s="238"/>
      <c r="H40" s="239"/>
      <c r="I40" s="371" t="s">
        <v>248</v>
      </c>
      <c r="J40" s="238"/>
      <c r="K40" s="240">
        <v>0</v>
      </c>
      <c r="L40" s="240"/>
      <c r="M40" s="240">
        <v>0</v>
      </c>
      <c r="N40" s="239"/>
      <c r="O40" s="245" t="s">
        <v>624</v>
      </c>
    </row>
    <row r="41" spans="1:15" ht="12.75">
      <c r="A41" s="123"/>
      <c r="B41" s="242"/>
      <c r="C41" s="243"/>
      <c r="D41" s="106"/>
      <c r="E41" s="242"/>
      <c r="F41" s="243"/>
      <c r="G41" s="106"/>
      <c r="H41" s="242"/>
      <c r="I41" s="151"/>
      <c r="J41" s="106"/>
      <c r="K41" s="147"/>
      <c r="L41" s="147"/>
      <c r="M41" s="147"/>
      <c r="N41" s="242"/>
      <c r="O41" s="208"/>
    </row>
    <row r="42" spans="1:15" ht="12.75">
      <c r="A42" s="246"/>
      <c r="B42" s="239"/>
      <c r="C42" s="289"/>
      <c r="D42" s="238"/>
      <c r="E42" s="239"/>
      <c r="F42" s="289" t="s">
        <v>186</v>
      </c>
      <c r="G42" s="238"/>
      <c r="H42" s="239"/>
      <c r="I42" s="126"/>
      <c r="J42" s="238"/>
      <c r="K42" s="240">
        <v>0</v>
      </c>
      <c r="L42" s="240"/>
      <c r="M42" s="240"/>
      <c r="N42" s="239"/>
      <c r="O42" s="245" t="s">
        <v>625</v>
      </c>
    </row>
    <row r="43" spans="1:15" ht="12.75">
      <c r="A43" s="122"/>
      <c r="B43" s="236"/>
      <c r="C43" s="244"/>
      <c r="D43" s="235"/>
      <c r="E43" s="236"/>
      <c r="F43" s="241"/>
      <c r="G43" s="235"/>
      <c r="H43" s="236"/>
      <c r="I43" s="129"/>
      <c r="J43" s="235"/>
      <c r="K43" s="206"/>
      <c r="L43" s="206"/>
      <c r="M43" s="206"/>
      <c r="N43" s="236"/>
      <c r="O43" s="99"/>
    </row>
    <row r="44" spans="1:15" ht="16.5" customHeight="1">
      <c r="A44" s="246"/>
      <c r="B44" s="239"/>
      <c r="C44" s="127"/>
      <c r="D44" s="238"/>
      <c r="E44" s="239"/>
      <c r="F44" s="256" t="s">
        <v>62</v>
      </c>
      <c r="G44" s="238"/>
      <c r="H44" s="239"/>
      <c r="I44" s="130"/>
      <c r="J44" s="238"/>
      <c r="K44" s="240">
        <v>0</v>
      </c>
      <c r="L44" s="240"/>
      <c r="M44" s="240">
        <v>0</v>
      </c>
      <c r="N44" s="239"/>
      <c r="O44" s="104"/>
    </row>
    <row r="45" spans="1:15" ht="16.5" customHeight="1">
      <c r="A45" s="122"/>
      <c r="B45" s="236"/>
      <c r="C45" s="243"/>
      <c r="D45" s="106"/>
      <c r="E45" s="242"/>
      <c r="F45" s="243"/>
      <c r="G45" s="106"/>
      <c r="H45" s="236"/>
      <c r="I45" s="129"/>
      <c r="J45" s="235"/>
      <c r="K45" s="237"/>
      <c r="L45" s="237"/>
      <c r="M45" s="237"/>
      <c r="N45" s="236"/>
      <c r="O45" s="99"/>
    </row>
    <row r="46" spans="1:15" ht="16.5" customHeight="1">
      <c r="A46" s="246"/>
      <c r="B46" s="239"/>
      <c r="C46" s="289" t="s">
        <v>38</v>
      </c>
      <c r="D46" s="238"/>
      <c r="E46" s="239"/>
      <c r="F46" s="289"/>
      <c r="G46" s="238"/>
      <c r="H46" s="239"/>
      <c r="I46" s="130"/>
      <c r="J46" s="238"/>
      <c r="K46" s="240">
        <v>0</v>
      </c>
      <c r="L46" s="240"/>
      <c r="M46" s="240">
        <v>0</v>
      </c>
      <c r="N46" s="239"/>
      <c r="O46" s="104"/>
    </row>
    <row r="47" spans="1:15" ht="16.5" customHeight="1">
      <c r="A47" s="122"/>
      <c r="B47" s="236"/>
      <c r="C47" s="241"/>
      <c r="D47" s="235"/>
      <c r="E47" s="236"/>
      <c r="F47" s="241"/>
      <c r="G47" s="235"/>
      <c r="H47" s="236" t="s">
        <v>3</v>
      </c>
      <c r="I47" s="107"/>
      <c r="J47" s="235" t="s">
        <v>3</v>
      </c>
      <c r="K47" s="237"/>
      <c r="L47" s="131"/>
      <c r="M47" s="237"/>
      <c r="N47" s="236"/>
      <c r="O47" s="99"/>
    </row>
    <row r="48" spans="1:15" ht="16.5" customHeight="1">
      <c r="A48" s="246"/>
      <c r="B48" s="239"/>
      <c r="C48" s="289"/>
      <c r="D48" s="238"/>
      <c r="E48" s="239"/>
      <c r="F48" s="289" t="s">
        <v>39</v>
      </c>
      <c r="G48" s="238"/>
      <c r="H48" s="239"/>
      <c r="I48" s="126" t="s">
        <v>3</v>
      </c>
      <c r="J48" s="238"/>
      <c r="K48" s="240">
        <v>0</v>
      </c>
      <c r="L48" s="132"/>
      <c r="M48" s="240">
        <v>0</v>
      </c>
      <c r="N48" s="239"/>
      <c r="O48" s="108"/>
    </row>
    <row r="49" spans="1:15" ht="16.5" customHeight="1">
      <c r="A49" s="122"/>
      <c r="B49" s="236"/>
      <c r="C49" s="241"/>
      <c r="D49" s="235"/>
      <c r="E49" s="236"/>
      <c r="F49" s="241"/>
      <c r="G49" s="235"/>
      <c r="H49" s="236"/>
      <c r="I49" s="129"/>
      <c r="J49" s="235"/>
      <c r="K49" s="237"/>
      <c r="L49" s="131"/>
      <c r="M49" s="237"/>
      <c r="N49" s="236"/>
      <c r="O49" s="99"/>
    </row>
    <row r="50" spans="1:15" ht="16.5" customHeight="1">
      <c r="A50" s="246"/>
      <c r="B50" s="239"/>
      <c r="C50" s="128" t="s">
        <v>7</v>
      </c>
      <c r="D50" s="238"/>
      <c r="E50" s="239"/>
      <c r="F50" s="289"/>
      <c r="G50" s="238"/>
      <c r="H50" s="239"/>
      <c r="I50" s="130"/>
      <c r="J50" s="238"/>
      <c r="K50" s="240">
        <v>0</v>
      </c>
      <c r="L50" s="132"/>
      <c r="M50" s="240">
        <v>0</v>
      </c>
      <c r="N50" s="239"/>
      <c r="O50" s="108"/>
    </row>
    <row r="51" spans="1:15" ht="16.5" customHeight="1">
      <c r="A51" s="122"/>
      <c r="B51" s="236"/>
      <c r="C51" s="241"/>
      <c r="D51" s="235"/>
      <c r="E51" s="236"/>
      <c r="F51" s="241"/>
      <c r="G51" s="235"/>
      <c r="H51" s="236" t="s">
        <v>3</v>
      </c>
      <c r="I51" s="107"/>
      <c r="J51" s="235" t="s">
        <v>3</v>
      </c>
      <c r="K51" s="237"/>
      <c r="L51" s="131"/>
      <c r="M51" s="237"/>
      <c r="N51" s="236"/>
      <c r="O51" s="99"/>
    </row>
    <row r="52" spans="1:15" ht="16.5" customHeight="1">
      <c r="A52" s="246"/>
      <c r="B52" s="239"/>
      <c r="C52" s="289"/>
      <c r="D52" s="238"/>
      <c r="E52" s="239"/>
      <c r="F52" s="289" t="s">
        <v>40</v>
      </c>
      <c r="G52" s="238"/>
      <c r="H52" s="239"/>
      <c r="I52" s="126" t="s">
        <v>3</v>
      </c>
      <c r="J52" s="238"/>
      <c r="K52" s="240">
        <v>0</v>
      </c>
      <c r="L52" s="132"/>
      <c r="M52" s="240">
        <v>0</v>
      </c>
      <c r="N52" s="239"/>
      <c r="O52" s="108"/>
    </row>
    <row r="53" spans="1:15" ht="16.5" customHeight="1">
      <c r="A53" s="122"/>
      <c r="B53" s="236"/>
      <c r="C53" s="241"/>
      <c r="D53" s="235"/>
      <c r="E53" s="236"/>
      <c r="F53" s="241"/>
      <c r="G53" s="235"/>
      <c r="H53" s="236"/>
      <c r="I53" s="129"/>
      <c r="J53" s="235"/>
      <c r="K53" s="237"/>
      <c r="L53" s="131"/>
      <c r="M53" s="237"/>
      <c r="N53" s="236"/>
      <c r="O53" s="99"/>
    </row>
    <row r="54" spans="1:15" ht="16.5" customHeight="1">
      <c r="A54" s="246"/>
      <c r="B54" s="239"/>
      <c r="C54" s="289" t="s">
        <v>37</v>
      </c>
      <c r="D54" s="238"/>
      <c r="E54" s="239"/>
      <c r="F54" s="289"/>
      <c r="G54" s="238"/>
      <c r="H54" s="239"/>
      <c r="I54" s="130"/>
      <c r="J54" s="238"/>
      <c r="K54" s="240">
        <v>0</v>
      </c>
      <c r="L54" s="132"/>
      <c r="M54" s="240">
        <v>0</v>
      </c>
      <c r="N54" s="239"/>
      <c r="O54" s="108"/>
    </row>
    <row r="55" spans="1:15" ht="16.5" customHeight="1">
      <c r="A55" s="123"/>
      <c r="B55" s="242"/>
      <c r="C55" s="241"/>
      <c r="D55" s="235"/>
      <c r="E55" s="236"/>
      <c r="F55" s="241"/>
      <c r="G55" s="235"/>
      <c r="H55" s="236"/>
      <c r="I55" s="129"/>
      <c r="J55" s="235"/>
      <c r="K55" s="237"/>
      <c r="L55" s="131"/>
      <c r="M55" s="237"/>
      <c r="N55" s="242"/>
      <c r="O55" s="249"/>
    </row>
    <row r="56" spans="1:15" ht="16.5" customHeight="1">
      <c r="A56" s="246"/>
      <c r="B56" s="239"/>
      <c r="C56" s="289"/>
      <c r="D56" s="238"/>
      <c r="E56" s="239"/>
      <c r="F56" s="289" t="s">
        <v>193</v>
      </c>
      <c r="G56" s="238"/>
      <c r="H56" s="239"/>
      <c r="I56" s="126" t="s">
        <v>3</v>
      </c>
      <c r="J56" s="238"/>
      <c r="K56" s="240">
        <v>0</v>
      </c>
      <c r="L56" s="132"/>
      <c r="M56" s="240">
        <v>0</v>
      </c>
      <c r="N56" s="239"/>
      <c r="O56" s="108"/>
    </row>
    <row r="57" spans="1:15" ht="16.5" customHeight="1">
      <c r="A57" s="123"/>
      <c r="B57" s="242"/>
      <c r="C57" s="243"/>
      <c r="D57" s="235"/>
      <c r="E57" s="236"/>
      <c r="F57" s="241"/>
      <c r="G57" s="235"/>
      <c r="H57" s="236"/>
      <c r="I57" s="129"/>
      <c r="J57" s="235"/>
      <c r="K57" s="237"/>
      <c r="L57" s="131"/>
      <c r="M57" s="237"/>
      <c r="N57" s="242"/>
      <c r="O57" s="249"/>
    </row>
    <row r="58" spans="1:15" ht="16.5" customHeight="1">
      <c r="A58" s="246"/>
      <c r="B58" s="239"/>
      <c r="C58" s="289" t="s">
        <v>63</v>
      </c>
      <c r="D58" s="238"/>
      <c r="E58" s="239"/>
      <c r="F58" s="289"/>
      <c r="G58" s="238"/>
      <c r="H58" s="239"/>
      <c r="I58" s="130"/>
      <c r="J58" s="238"/>
      <c r="K58" s="240">
        <v>0</v>
      </c>
      <c r="L58" s="132"/>
      <c r="M58" s="240">
        <v>0</v>
      </c>
      <c r="N58" s="239"/>
      <c r="O58" s="108"/>
    </row>
    <row r="59" spans="1:15" ht="16.5" customHeight="1" hidden="1">
      <c r="A59" s="122"/>
      <c r="B59" s="236"/>
      <c r="C59" s="241"/>
      <c r="D59" s="235"/>
      <c r="E59" s="236"/>
      <c r="F59" s="241"/>
      <c r="G59" s="235"/>
      <c r="H59" s="236"/>
      <c r="I59" s="129"/>
      <c r="J59" s="235"/>
      <c r="K59" s="237"/>
      <c r="L59" s="148"/>
      <c r="M59" s="237"/>
      <c r="N59" s="236"/>
      <c r="O59" s="99"/>
    </row>
    <row r="60" spans="1:15" ht="16.5" customHeight="1" hidden="1">
      <c r="A60" s="246"/>
      <c r="B60" s="239"/>
      <c r="C60" s="289"/>
      <c r="D60" s="238"/>
      <c r="E60" s="239"/>
      <c r="F60" s="289"/>
      <c r="G60" s="238"/>
      <c r="H60" s="239"/>
      <c r="I60" s="130"/>
      <c r="J60" s="238"/>
      <c r="K60" s="240"/>
      <c r="L60" s="132"/>
      <c r="M60" s="240"/>
      <c r="N60" s="239"/>
      <c r="O60" s="108"/>
    </row>
    <row r="61" spans="1:15" ht="16.5" customHeight="1" hidden="1">
      <c r="A61" s="122"/>
      <c r="B61" s="236"/>
      <c r="C61" s="241"/>
      <c r="D61" s="235"/>
      <c r="E61" s="236"/>
      <c r="F61" s="241"/>
      <c r="G61" s="235"/>
      <c r="H61" s="236"/>
      <c r="I61" s="129"/>
      <c r="J61" s="235"/>
      <c r="K61" s="237"/>
      <c r="L61" s="148"/>
      <c r="M61" s="237"/>
      <c r="N61" s="236"/>
      <c r="O61" s="99"/>
    </row>
    <row r="62" spans="1:15" ht="16.5" customHeight="1" hidden="1">
      <c r="A62" s="246"/>
      <c r="B62" s="239"/>
      <c r="C62" s="289"/>
      <c r="D62" s="238"/>
      <c r="E62" s="239"/>
      <c r="F62" s="289"/>
      <c r="G62" s="238"/>
      <c r="H62" s="239"/>
      <c r="I62" s="130"/>
      <c r="J62" s="238"/>
      <c r="K62" s="240"/>
      <c r="L62" s="132"/>
      <c r="M62" s="240"/>
      <c r="N62" s="239"/>
      <c r="O62" s="108"/>
    </row>
    <row r="63" spans="1:15" ht="16.5" customHeight="1" hidden="1">
      <c r="A63" s="122"/>
      <c r="B63" s="236"/>
      <c r="C63" s="241"/>
      <c r="D63" s="235"/>
      <c r="E63" s="236"/>
      <c r="F63" s="241"/>
      <c r="G63" s="235"/>
      <c r="H63" s="236"/>
      <c r="I63" s="129"/>
      <c r="J63" s="235"/>
      <c r="K63" s="237"/>
      <c r="L63" s="148"/>
      <c r="M63" s="237"/>
      <c r="N63" s="236"/>
      <c r="O63" s="99"/>
    </row>
    <row r="64" spans="1:15" ht="16.5" customHeight="1" hidden="1">
      <c r="A64" s="246"/>
      <c r="B64" s="239"/>
      <c r="C64" s="289"/>
      <c r="D64" s="238"/>
      <c r="E64" s="239"/>
      <c r="F64" s="289"/>
      <c r="G64" s="238"/>
      <c r="H64" s="239"/>
      <c r="I64" s="130"/>
      <c r="J64" s="238"/>
      <c r="K64" s="240"/>
      <c r="L64" s="132"/>
      <c r="M64" s="240"/>
      <c r="N64" s="239"/>
      <c r="O64" s="108"/>
    </row>
    <row r="65" spans="1:15" ht="16.5" customHeight="1" hidden="1">
      <c r="A65" s="123"/>
      <c r="B65" s="242"/>
      <c r="C65" s="243"/>
      <c r="D65" s="235"/>
      <c r="E65" s="236"/>
      <c r="F65" s="241"/>
      <c r="G65" s="235"/>
      <c r="H65" s="236"/>
      <c r="I65" s="129"/>
      <c r="J65" s="235"/>
      <c r="K65" s="237"/>
      <c r="L65" s="131"/>
      <c r="M65" s="237"/>
      <c r="N65" s="242"/>
      <c r="O65" s="249"/>
    </row>
    <row r="66" spans="1:15" ht="16.5" customHeight="1" hidden="1">
      <c r="A66" s="246"/>
      <c r="B66" s="239"/>
      <c r="C66" s="289"/>
      <c r="D66" s="238"/>
      <c r="E66" s="239"/>
      <c r="F66" s="289"/>
      <c r="G66" s="238"/>
      <c r="H66" s="239"/>
      <c r="I66" s="130"/>
      <c r="J66" s="238"/>
      <c r="K66" s="240">
        <v>0</v>
      </c>
      <c r="L66" s="132"/>
      <c r="M66" s="240">
        <v>0</v>
      </c>
      <c r="N66" s="239"/>
      <c r="O66" s="108"/>
    </row>
    <row r="67" spans="1:15" ht="16.5" customHeight="1" hidden="1">
      <c r="A67" s="123"/>
      <c r="B67" s="242"/>
      <c r="C67" s="243"/>
      <c r="D67" s="235"/>
      <c r="E67" s="236"/>
      <c r="F67" s="241"/>
      <c r="G67" s="235"/>
      <c r="H67" s="236"/>
      <c r="I67" s="129"/>
      <c r="J67" s="235"/>
      <c r="K67" s="237"/>
      <c r="L67" s="131"/>
      <c r="M67" s="237"/>
      <c r="N67" s="242"/>
      <c r="O67" s="249"/>
    </row>
    <row r="68" spans="1:15" ht="16.5" customHeight="1" hidden="1">
      <c r="A68" s="246"/>
      <c r="B68" s="239"/>
      <c r="C68" s="289"/>
      <c r="D68" s="238"/>
      <c r="E68" s="239"/>
      <c r="F68" s="289"/>
      <c r="G68" s="238"/>
      <c r="H68" s="239"/>
      <c r="I68" s="130"/>
      <c r="J68" s="238"/>
      <c r="K68" s="240">
        <v>0</v>
      </c>
      <c r="L68" s="132"/>
      <c r="M68" s="240">
        <v>0</v>
      </c>
      <c r="N68" s="239"/>
      <c r="O68" s="108"/>
    </row>
    <row r="69" spans="1:15" ht="16.5" customHeight="1" hidden="1">
      <c r="A69" s="123"/>
      <c r="B69" s="242"/>
      <c r="C69" s="243"/>
      <c r="D69" s="235"/>
      <c r="E69" s="236"/>
      <c r="F69" s="241"/>
      <c r="G69" s="235"/>
      <c r="H69" s="236"/>
      <c r="I69" s="129"/>
      <c r="J69" s="235"/>
      <c r="K69" s="237"/>
      <c r="L69" s="131"/>
      <c r="M69" s="237"/>
      <c r="N69" s="242"/>
      <c r="O69" s="249"/>
    </row>
    <row r="70" spans="1:15" ht="16.5" customHeight="1" hidden="1">
      <c r="A70" s="246"/>
      <c r="B70" s="239"/>
      <c r="C70" s="295"/>
      <c r="D70" s="238"/>
      <c r="E70" s="239"/>
      <c r="F70" s="295"/>
      <c r="G70" s="238"/>
      <c r="H70" s="239"/>
      <c r="I70" s="130"/>
      <c r="J70" s="238"/>
      <c r="K70" s="240">
        <v>0</v>
      </c>
      <c r="L70" s="132"/>
      <c r="M70" s="240">
        <v>0</v>
      </c>
      <c r="N70" s="239"/>
      <c r="O70" s="108"/>
    </row>
    <row r="71" spans="1:15" ht="16.5" customHeight="1">
      <c r="A71" s="123"/>
      <c r="B71" s="242"/>
      <c r="C71" s="243"/>
      <c r="D71" s="235"/>
      <c r="E71" s="236"/>
      <c r="F71" s="241"/>
      <c r="G71" s="235"/>
      <c r="H71" s="236"/>
      <c r="I71" s="129"/>
      <c r="J71" s="235"/>
      <c r="K71" s="237"/>
      <c r="L71" s="131"/>
      <c r="M71" s="237"/>
      <c r="N71" s="242"/>
      <c r="O71" s="249"/>
    </row>
    <row r="72" spans="1:15" ht="16.5" customHeight="1">
      <c r="A72" s="246"/>
      <c r="B72" s="239"/>
      <c r="C72" s="289"/>
      <c r="D72" s="238"/>
      <c r="E72" s="239"/>
      <c r="F72" s="289"/>
      <c r="G72" s="238"/>
      <c r="H72" s="239"/>
      <c r="I72" s="130"/>
      <c r="J72" s="238"/>
      <c r="K72" s="240">
        <v>0</v>
      </c>
      <c r="L72" s="132"/>
      <c r="M72" s="240">
        <v>0</v>
      </c>
      <c r="N72" s="239"/>
      <c r="O72" s="108"/>
    </row>
    <row r="73" spans="1:15" ht="16.5" customHeight="1">
      <c r="A73" s="122"/>
      <c r="B73" s="236"/>
      <c r="C73" s="244"/>
      <c r="D73" s="235"/>
      <c r="E73" s="236"/>
      <c r="F73" s="241"/>
      <c r="G73" s="235"/>
      <c r="H73" s="236"/>
      <c r="I73" s="102"/>
      <c r="J73" s="235"/>
      <c r="K73" s="133"/>
      <c r="L73" s="133"/>
      <c r="M73" s="133"/>
      <c r="N73" s="236"/>
      <c r="O73" s="99"/>
    </row>
    <row r="74" spans="1:15" ht="16.5" customHeight="1" thickBot="1">
      <c r="A74" s="124"/>
      <c r="B74" s="111"/>
      <c r="C74" s="125"/>
      <c r="D74" s="110"/>
      <c r="E74" s="111"/>
      <c r="F74" s="288"/>
      <c r="G74" s="110"/>
      <c r="H74" s="111"/>
      <c r="I74" s="112"/>
      <c r="J74" s="110"/>
      <c r="K74" s="134"/>
      <c r="L74" s="134"/>
      <c r="M74" s="134"/>
      <c r="N74" s="111"/>
      <c r="O74" s="114"/>
    </row>
  </sheetData>
  <sheetProtection/>
  <printOptions horizontalCentered="1"/>
  <pageMargins left="0.3937007874015748" right="0.3937007874015748" top="0.7874015748031497" bottom="0.5905511811023623" header="0" footer="0"/>
  <pageSetup blackAndWhite="1" horizontalDpi="600" verticalDpi="600" orientation="landscape" paperSize="9" r:id="rId1"/>
  <rowBreaks count="1" manualBreakCount="1">
    <brk id="31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C1:N103"/>
  <sheetViews>
    <sheetView tabSelected="1" view="pageBreakPreview" zoomScaleSheetLayoutView="100" zoomScalePageLayoutView="0" workbookViewId="0" topLeftCell="A1">
      <selection activeCell="I40" sqref="I40:J71"/>
    </sheetView>
  </sheetViews>
  <sheetFormatPr defaultColWidth="8.796875" defaultRowHeight="14.25"/>
  <cols>
    <col min="1" max="1" width="9" style="776" customWidth="1"/>
    <col min="2" max="6" width="8.8984375" style="776" customWidth="1"/>
    <col min="7" max="7" width="6.796875" style="776" customWidth="1"/>
    <col min="8" max="10" width="25.796875" style="776" customWidth="1"/>
    <col min="11" max="11" width="7.69921875" style="776" customWidth="1"/>
    <col min="12" max="12" width="12.69921875" style="776" customWidth="1"/>
    <col min="13" max="13" width="3.296875" style="776" customWidth="1"/>
    <col min="14" max="14" width="29.69921875" style="776" customWidth="1"/>
    <col min="15" max="16384" width="8.8984375" style="776" customWidth="1"/>
  </cols>
  <sheetData>
    <row r="1" spans="3:14" ht="18.75">
      <c r="C1" s="775"/>
      <c r="G1" s="777" t="s">
        <v>1004</v>
      </c>
      <c r="H1" s="778"/>
      <c r="I1" s="778"/>
      <c r="J1" s="778"/>
      <c r="K1" s="778"/>
      <c r="L1" s="778"/>
      <c r="M1" s="778"/>
      <c r="N1" s="778"/>
    </row>
    <row r="2" ht="12.75">
      <c r="C2" s="775"/>
    </row>
    <row r="3" spans="7:14" ht="41.25" customHeight="1">
      <c r="G3" s="779" t="s">
        <v>1005</v>
      </c>
      <c r="H3" s="779" t="s">
        <v>1006</v>
      </c>
      <c r="I3" s="871" t="s">
        <v>1007</v>
      </c>
      <c r="J3" s="872"/>
      <c r="K3" s="779" t="s">
        <v>1008</v>
      </c>
      <c r="L3" s="871" t="s">
        <v>1009</v>
      </c>
      <c r="M3" s="872"/>
      <c r="N3" s="780" t="s">
        <v>1010</v>
      </c>
    </row>
    <row r="4" spans="7:14" ht="39.75" customHeight="1">
      <c r="G4" s="781">
        <v>1</v>
      </c>
      <c r="H4" s="782" t="s">
        <v>1011</v>
      </c>
      <c r="I4" s="869" t="s">
        <v>1012</v>
      </c>
      <c r="J4" s="870"/>
      <c r="K4" s="783" t="s">
        <v>1013</v>
      </c>
      <c r="L4" s="784"/>
      <c r="M4" s="785"/>
      <c r="N4" s="786" t="s">
        <v>461</v>
      </c>
    </row>
    <row r="5" spans="7:14" ht="39.75" customHeight="1">
      <c r="G5" s="781">
        <v>2</v>
      </c>
      <c r="H5" s="782" t="s">
        <v>1011</v>
      </c>
      <c r="I5" s="869" t="s">
        <v>1014</v>
      </c>
      <c r="J5" s="870"/>
      <c r="K5" s="783" t="s">
        <v>1013</v>
      </c>
      <c r="L5" s="784"/>
      <c r="M5" s="785"/>
      <c r="N5" s="786" t="s">
        <v>462</v>
      </c>
    </row>
    <row r="6" spans="7:14" ht="39.75" customHeight="1">
      <c r="G6" s="781">
        <v>3</v>
      </c>
      <c r="H6" s="782" t="s">
        <v>1015</v>
      </c>
      <c r="I6" s="869" t="s">
        <v>1016</v>
      </c>
      <c r="J6" s="870"/>
      <c r="K6" s="783" t="s">
        <v>1013</v>
      </c>
      <c r="L6" s="784"/>
      <c r="M6" s="785"/>
      <c r="N6" s="786" t="s">
        <v>463</v>
      </c>
    </row>
    <row r="7" spans="7:14" ht="39.75" customHeight="1">
      <c r="G7" s="781">
        <v>4</v>
      </c>
      <c r="H7" s="782" t="s">
        <v>1017</v>
      </c>
      <c r="I7" s="869" t="s">
        <v>1018</v>
      </c>
      <c r="J7" s="870"/>
      <c r="K7" s="783" t="s">
        <v>1019</v>
      </c>
      <c r="L7" s="784"/>
      <c r="M7" s="785"/>
      <c r="N7" s="786" t="s">
        <v>464</v>
      </c>
    </row>
    <row r="8" spans="7:14" ht="39.75" customHeight="1">
      <c r="G8" s="781">
        <v>5</v>
      </c>
      <c r="H8" s="782" t="s">
        <v>1017</v>
      </c>
      <c r="I8" s="869" t="s">
        <v>1020</v>
      </c>
      <c r="J8" s="870"/>
      <c r="K8" s="783" t="s">
        <v>1019</v>
      </c>
      <c r="L8" s="784"/>
      <c r="M8" s="785"/>
      <c r="N8" s="786" t="s">
        <v>465</v>
      </c>
    </row>
    <row r="9" spans="7:14" ht="39.75" customHeight="1">
      <c r="G9" s="781">
        <v>6</v>
      </c>
      <c r="H9" s="782" t="s">
        <v>1017</v>
      </c>
      <c r="I9" s="869" t="s">
        <v>1021</v>
      </c>
      <c r="J9" s="870"/>
      <c r="K9" s="783" t="s">
        <v>1019</v>
      </c>
      <c r="L9" s="784"/>
      <c r="M9" s="785"/>
      <c r="N9" s="786" t="s">
        <v>1022</v>
      </c>
    </row>
    <row r="10" spans="7:14" ht="39.75" customHeight="1">
      <c r="G10" s="781">
        <v>7</v>
      </c>
      <c r="H10" s="782" t="s">
        <v>466</v>
      </c>
      <c r="I10" s="869" t="s">
        <v>1023</v>
      </c>
      <c r="J10" s="870"/>
      <c r="K10" s="783" t="s">
        <v>1013</v>
      </c>
      <c r="L10" s="784"/>
      <c r="M10" s="785"/>
      <c r="N10" s="786" t="s">
        <v>467</v>
      </c>
    </row>
    <row r="11" spans="7:14" ht="39.75" customHeight="1">
      <c r="G11" s="781">
        <v>8</v>
      </c>
      <c r="H11" s="782" t="s">
        <v>468</v>
      </c>
      <c r="I11" s="869" t="s">
        <v>1024</v>
      </c>
      <c r="J11" s="870"/>
      <c r="K11" s="783" t="s">
        <v>1013</v>
      </c>
      <c r="L11" s="784"/>
      <c r="M11" s="785"/>
      <c r="N11" s="786" t="s">
        <v>469</v>
      </c>
    </row>
    <row r="12" spans="7:14" ht="39.75" customHeight="1">
      <c r="G12" s="781">
        <v>9</v>
      </c>
      <c r="H12" s="782" t="s">
        <v>468</v>
      </c>
      <c r="I12" s="869" t="s">
        <v>1025</v>
      </c>
      <c r="J12" s="870"/>
      <c r="K12" s="783" t="s">
        <v>1013</v>
      </c>
      <c r="L12" s="784"/>
      <c r="M12" s="785"/>
      <c r="N12" s="786" t="s">
        <v>470</v>
      </c>
    </row>
    <row r="13" spans="7:14" ht="39.75" customHeight="1">
      <c r="G13" s="781">
        <v>10</v>
      </c>
      <c r="H13" s="782" t="s">
        <v>1026</v>
      </c>
      <c r="I13" s="869" t="s">
        <v>1027</v>
      </c>
      <c r="J13" s="870"/>
      <c r="K13" s="783" t="s">
        <v>1013</v>
      </c>
      <c r="L13" s="784"/>
      <c r="M13" s="785"/>
      <c r="N13" s="786" t="s">
        <v>471</v>
      </c>
    </row>
    <row r="14" spans="7:14" ht="39.75" customHeight="1">
      <c r="G14" s="781">
        <v>11</v>
      </c>
      <c r="H14" s="782" t="s">
        <v>1026</v>
      </c>
      <c r="I14" s="869" t="s">
        <v>1028</v>
      </c>
      <c r="J14" s="870"/>
      <c r="K14" s="783" t="s">
        <v>1013</v>
      </c>
      <c r="L14" s="784"/>
      <c r="M14" s="785"/>
      <c r="N14" s="786" t="s">
        <v>472</v>
      </c>
    </row>
    <row r="15" spans="7:14" ht="39.75" customHeight="1">
      <c r="G15" s="781">
        <v>12</v>
      </c>
      <c r="H15" s="782" t="s">
        <v>1029</v>
      </c>
      <c r="I15" s="869" t="s">
        <v>1030</v>
      </c>
      <c r="J15" s="870"/>
      <c r="K15" s="783" t="s">
        <v>1019</v>
      </c>
      <c r="L15" s="784"/>
      <c r="M15" s="785"/>
      <c r="N15" s="786" t="s">
        <v>473</v>
      </c>
    </row>
    <row r="16" spans="7:14" ht="39.75" customHeight="1">
      <c r="G16" s="781">
        <v>13</v>
      </c>
      <c r="H16" s="782" t="s">
        <v>1029</v>
      </c>
      <c r="I16" s="869" t="s">
        <v>1031</v>
      </c>
      <c r="J16" s="870"/>
      <c r="K16" s="783" t="s">
        <v>1019</v>
      </c>
      <c r="L16" s="784"/>
      <c r="M16" s="785"/>
      <c r="N16" s="786" t="s">
        <v>474</v>
      </c>
    </row>
    <row r="17" spans="7:14" ht="39.75" customHeight="1">
      <c r="G17" s="781">
        <v>14</v>
      </c>
      <c r="H17" s="782" t="s">
        <v>475</v>
      </c>
      <c r="I17" s="869" t="s">
        <v>1032</v>
      </c>
      <c r="J17" s="870"/>
      <c r="K17" s="783" t="s">
        <v>9</v>
      </c>
      <c r="L17" s="784"/>
      <c r="M17" s="785"/>
      <c r="N17" s="786" t="s">
        <v>476</v>
      </c>
    </row>
    <row r="18" spans="7:14" ht="39.75" customHeight="1">
      <c r="G18" s="781">
        <v>15</v>
      </c>
      <c r="H18" s="782" t="s">
        <v>475</v>
      </c>
      <c r="I18" s="869" t="s">
        <v>1033</v>
      </c>
      <c r="J18" s="870"/>
      <c r="K18" s="783" t="s">
        <v>9</v>
      </c>
      <c r="L18" s="784"/>
      <c r="M18" s="785"/>
      <c r="N18" s="786" t="s">
        <v>477</v>
      </c>
    </row>
    <row r="19" spans="7:14" ht="39.75" customHeight="1">
      <c r="G19" s="781">
        <v>16</v>
      </c>
      <c r="H19" s="782" t="s">
        <v>478</v>
      </c>
      <c r="I19" s="869" t="s">
        <v>1034</v>
      </c>
      <c r="J19" s="870"/>
      <c r="K19" s="783" t="s">
        <v>1019</v>
      </c>
      <c r="L19" s="784"/>
      <c r="M19" s="785"/>
      <c r="N19" s="786" t="s">
        <v>479</v>
      </c>
    </row>
    <row r="20" spans="7:14" ht="39.75" customHeight="1">
      <c r="G20" s="781">
        <v>17</v>
      </c>
      <c r="H20" s="782" t="s">
        <v>478</v>
      </c>
      <c r="I20" s="869" t="s">
        <v>1035</v>
      </c>
      <c r="J20" s="870"/>
      <c r="K20" s="783" t="s">
        <v>9</v>
      </c>
      <c r="L20" s="784"/>
      <c r="M20" s="785"/>
      <c r="N20" s="786" t="s">
        <v>480</v>
      </c>
    </row>
    <row r="21" spans="7:14" ht="39.75" customHeight="1">
      <c r="G21" s="781">
        <v>18</v>
      </c>
      <c r="H21" s="782" t="s">
        <v>481</v>
      </c>
      <c r="I21" s="869" t="s">
        <v>1036</v>
      </c>
      <c r="J21" s="870"/>
      <c r="K21" s="783" t="s">
        <v>1019</v>
      </c>
      <c r="L21" s="784"/>
      <c r="M21" s="785"/>
      <c r="N21" s="786" t="s">
        <v>482</v>
      </c>
    </row>
    <row r="22" spans="7:14" ht="39.75" customHeight="1">
      <c r="G22" s="781">
        <v>19</v>
      </c>
      <c r="H22" s="782" t="s">
        <v>1037</v>
      </c>
      <c r="I22" s="869"/>
      <c r="J22" s="870"/>
      <c r="K22" s="783" t="s">
        <v>1019</v>
      </c>
      <c r="L22" s="784"/>
      <c r="M22" s="785"/>
      <c r="N22" s="786" t="s">
        <v>1038</v>
      </c>
    </row>
    <row r="23" spans="7:14" ht="39.75" customHeight="1">
      <c r="G23" s="781">
        <v>20</v>
      </c>
      <c r="H23" s="782" t="s">
        <v>1039</v>
      </c>
      <c r="I23" s="869" t="s">
        <v>1040</v>
      </c>
      <c r="J23" s="870"/>
      <c r="K23" s="783" t="s">
        <v>9</v>
      </c>
      <c r="L23" s="784"/>
      <c r="M23" s="785"/>
      <c r="N23" s="786" t="s">
        <v>1041</v>
      </c>
    </row>
    <row r="24" spans="7:14" ht="39.75" customHeight="1">
      <c r="G24" s="781">
        <v>21</v>
      </c>
      <c r="H24" s="782" t="s">
        <v>1026</v>
      </c>
      <c r="I24" s="869" t="s">
        <v>1042</v>
      </c>
      <c r="J24" s="870"/>
      <c r="K24" s="783" t="s">
        <v>1013</v>
      </c>
      <c r="L24" s="784"/>
      <c r="M24" s="785"/>
      <c r="N24" s="786" t="s">
        <v>654</v>
      </c>
    </row>
    <row r="25" spans="7:14" ht="39.75" customHeight="1">
      <c r="G25" s="781">
        <v>22</v>
      </c>
      <c r="H25" s="782" t="s">
        <v>1043</v>
      </c>
      <c r="I25" s="869" t="s">
        <v>1044</v>
      </c>
      <c r="J25" s="870"/>
      <c r="K25" s="783" t="s">
        <v>1013</v>
      </c>
      <c r="L25" s="784"/>
      <c r="M25" s="785"/>
      <c r="N25" s="786" t="s">
        <v>496</v>
      </c>
    </row>
    <row r="26" spans="7:14" ht="39.75" customHeight="1">
      <c r="G26" s="781">
        <v>23</v>
      </c>
      <c r="H26" s="782" t="s">
        <v>568</v>
      </c>
      <c r="I26" s="869" t="s">
        <v>1045</v>
      </c>
      <c r="J26" s="870"/>
      <c r="K26" s="783" t="s">
        <v>1019</v>
      </c>
      <c r="L26" s="784"/>
      <c r="M26" s="785"/>
      <c r="N26" s="786" t="s">
        <v>769</v>
      </c>
    </row>
    <row r="27" spans="7:14" ht="39.75" customHeight="1">
      <c r="G27" s="781">
        <v>24</v>
      </c>
      <c r="H27" s="782" t="s">
        <v>568</v>
      </c>
      <c r="I27" s="869" t="s">
        <v>1046</v>
      </c>
      <c r="J27" s="870"/>
      <c r="K27" s="783" t="s">
        <v>1019</v>
      </c>
      <c r="L27" s="784"/>
      <c r="M27" s="785"/>
      <c r="N27" s="786" t="s">
        <v>763</v>
      </c>
    </row>
    <row r="28" spans="7:14" ht="39.75" customHeight="1">
      <c r="G28" s="781">
        <v>25</v>
      </c>
      <c r="H28" s="782" t="s">
        <v>468</v>
      </c>
      <c r="I28" s="869" t="s">
        <v>1047</v>
      </c>
      <c r="J28" s="870"/>
      <c r="K28" s="783" t="s">
        <v>1013</v>
      </c>
      <c r="L28" s="784"/>
      <c r="M28" s="785"/>
      <c r="N28" s="786" t="s">
        <v>770</v>
      </c>
    </row>
    <row r="29" spans="7:14" ht="39.75" customHeight="1">
      <c r="G29" s="781">
        <v>26</v>
      </c>
      <c r="H29" s="782" t="s">
        <v>606</v>
      </c>
      <c r="I29" s="869" t="s">
        <v>1048</v>
      </c>
      <c r="J29" s="870"/>
      <c r="K29" s="783" t="s">
        <v>1013</v>
      </c>
      <c r="L29" s="784"/>
      <c r="M29" s="785"/>
      <c r="N29" s="786" t="s">
        <v>608</v>
      </c>
    </row>
    <row r="30" spans="7:14" ht="39.75" customHeight="1">
      <c r="G30" s="781">
        <v>27</v>
      </c>
      <c r="H30" s="782" t="s">
        <v>3</v>
      </c>
      <c r="I30" s="869"/>
      <c r="J30" s="870"/>
      <c r="K30" s="783"/>
      <c r="L30" s="784"/>
      <c r="M30" s="785"/>
      <c r="N30" s="786"/>
    </row>
    <row r="31" spans="7:14" ht="39.75" customHeight="1">
      <c r="G31" s="781">
        <v>28</v>
      </c>
      <c r="H31" s="782" t="s">
        <v>3</v>
      </c>
      <c r="I31" s="869"/>
      <c r="J31" s="870"/>
      <c r="K31" s="783"/>
      <c r="L31" s="784"/>
      <c r="M31" s="785"/>
      <c r="N31" s="786"/>
    </row>
    <row r="32" spans="7:14" ht="39.75" customHeight="1">
      <c r="G32" s="781">
        <v>29</v>
      </c>
      <c r="H32" s="782" t="s">
        <v>3</v>
      </c>
      <c r="I32" s="869"/>
      <c r="J32" s="870"/>
      <c r="K32" s="783"/>
      <c r="L32" s="784"/>
      <c r="M32" s="785"/>
      <c r="N32" s="786"/>
    </row>
    <row r="33" spans="7:14" ht="39.75" customHeight="1">
      <c r="G33" s="781">
        <v>30</v>
      </c>
      <c r="H33" s="782" t="s">
        <v>3</v>
      </c>
      <c r="I33" s="869"/>
      <c r="J33" s="870"/>
      <c r="K33" s="783"/>
      <c r="L33" s="784"/>
      <c r="M33" s="785"/>
      <c r="N33" s="786"/>
    </row>
    <row r="34" spans="7:14" ht="39.75" customHeight="1">
      <c r="G34" s="781">
        <v>31</v>
      </c>
      <c r="H34" s="782" t="s">
        <v>3</v>
      </c>
      <c r="I34" s="869"/>
      <c r="J34" s="870"/>
      <c r="K34" s="783"/>
      <c r="L34" s="784"/>
      <c r="M34" s="785"/>
      <c r="N34" s="786"/>
    </row>
    <row r="35" spans="7:14" ht="39.75" customHeight="1">
      <c r="G35" s="781">
        <v>32</v>
      </c>
      <c r="H35" s="782" t="s">
        <v>3</v>
      </c>
      <c r="I35" s="869"/>
      <c r="J35" s="870"/>
      <c r="K35" s="783"/>
      <c r="L35" s="784"/>
      <c r="M35" s="785"/>
      <c r="N35" s="786"/>
    </row>
    <row r="36" spans="7:14" ht="39.75" customHeight="1">
      <c r="G36" s="781">
        <v>33</v>
      </c>
      <c r="H36" s="782" t="s">
        <v>3</v>
      </c>
      <c r="I36" s="869"/>
      <c r="J36" s="870"/>
      <c r="K36" s="783"/>
      <c r="L36" s="784"/>
      <c r="M36" s="785"/>
      <c r="N36" s="786"/>
    </row>
    <row r="37" spans="7:14" ht="39.75" customHeight="1">
      <c r="G37" s="781">
        <v>34</v>
      </c>
      <c r="H37" s="782" t="s">
        <v>3</v>
      </c>
      <c r="I37" s="869"/>
      <c r="J37" s="870"/>
      <c r="K37" s="783"/>
      <c r="L37" s="784"/>
      <c r="M37" s="785"/>
      <c r="N37" s="786"/>
    </row>
    <row r="38" spans="7:14" ht="39.75" customHeight="1">
      <c r="G38" s="781">
        <v>35</v>
      </c>
      <c r="H38" s="782" t="s">
        <v>3</v>
      </c>
      <c r="I38" s="869"/>
      <c r="J38" s="870"/>
      <c r="K38" s="783"/>
      <c r="L38" s="784"/>
      <c r="M38" s="785"/>
      <c r="N38" s="786"/>
    </row>
    <row r="39" spans="7:14" ht="39.75" customHeight="1">
      <c r="G39" s="781">
        <v>36</v>
      </c>
      <c r="H39" s="782" t="s">
        <v>3</v>
      </c>
      <c r="I39" s="869"/>
      <c r="J39" s="870"/>
      <c r="K39" s="783"/>
      <c r="L39" s="784"/>
      <c r="M39" s="785"/>
      <c r="N39" s="786"/>
    </row>
    <row r="40" spans="7:14" ht="39.75" customHeight="1">
      <c r="G40" s="781">
        <v>37</v>
      </c>
      <c r="H40" s="782" t="s">
        <v>3</v>
      </c>
      <c r="I40" s="869"/>
      <c r="J40" s="870"/>
      <c r="K40" s="783"/>
      <c r="L40" s="784"/>
      <c r="M40" s="785"/>
      <c r="N40" s="786" t="s">
        <v>1049</v>
      </c>
    </row>
    <row r="41" spans="7:14" ht="39.75" customHeight="1">
      <c r="G41" s="781">
        <v>38</v>
      </c>
      <c r="H41" s="782" t="s">
        <v>3</v>
      </c>
      <c r="I41" s="869"/>
      <c r="J41" s="870"/>
      <c r="K41" s="783"/>
      <c r="L41" s="784"/>
      <c r="M41" s="785"/>
      <c r="N41" s="786" t="s">
        <v>1050</v>
      </c>
    </row>
    <row r="42" spans="7:14" ht="39.75" customHeight="1">
      <c r="G42" s="781">
        <v>39</v>
      </c>
      <c r="H42" s="782" t="s">
        <v>3</v>
      </c>
      <c r="I42" s="869"/>
      <c r="J42" s="870"/>
      <c r="K42" s="783"/>
      <c r="L42" s="784"/>
      <c r="M42" s="785"/>
      <c r="N42" s="786" t="s">
        <v>1051</v>
      </c>
    </row>
    <row r="43" spans="7:14" ht="39.75" customHeight="1">
      <c r="G43" s="781">
        <v>40</v>
      </c>
      <c r="H43" s="782" t="s">
        <v>3</v>
      </c>
      <c r="I43" s="869"/>
      <c r="J43" s="870"/>
      <c r="K43" s="783"/>
      <c r="L43" s="784"/>
      <c r="M43" s="785"/>
      <c r="N43" s="786" t="s">
        <v>1052</v>
      </c>
    </row>
    <row r="44" spans="7:14" ht="39.75" customHeight="1">
      <c r="G44" s="781">
        <v>41</v>
      </c>
      <c r="H44" s="782" t="s">
        <v>3</v>
      </c>
      <c r="I44" s="869"/>
      <c r="J44" s="870"/>
      <c r="K44" s="783"/>
      <c r="L44" s="784"/>
      <c r="M44" s="785"/>
      <c r="N44" s="786" t="s">
        <v>1053</v>
      </c>
    </row>
    <row r="45" spans="7:14" ht="39.75" customHeight="1">
      <c r="G45" s="781">
        <v>42</v>
      </c>
      <c r="H45" s="782" t="s">
        <v>3</v>
      </c>
      <c r="I45" s="869"/>
      <c r="J45" s="870"/>
      <c r="K45" s="783"/>
      <c r="L45" s="784"/>
      <c r="M45" s="785"/>
      <c r="N45" s="786" t="s">
        <v>1054</v>
      </c>
    </row>
    <row r="46" spans="7:14" ht="39.75" customHeight="1">
      <c r="G46" s="781">
        <v>43</v>
      </c>
      <c r="H46" s="782" t="s">
        <v>3</v>
      </c>
      <c r="I46" s="869"/>
      <c r="J46" s="870"/>
      <c r="K46" s="783"/>
      <c r="L46" s="784"/>
      <c r="M46" s="785"/>
      <c r="N46" s="786" t="s">
        <v>1055</v>
      </c>
    </row>
    <row r="47" spans="7:14" ht="39.75" customHeight="1">
      <c r="G47" s="781">
        <v>44</v>
      </c>
      <c r="H47" s="782" t="s">
        <v>3</v>
      </c>
      <c r="I47" s="869"/>
      <c r="J47" s="870"/>
      <c r="K47" s="783"/>
      <c r="L47" s="784"/>
      <c r="M47" s="785"/>
      <c r="N47" s="786" t="s">
        <v>1056</v>
      </c>
    </row>
    <row r="48" spans="7:14" ht="39.75" customHeight="1">
      <c r="G48" s="781">
        <v>45</v>
      </c>
      <c r="H48" s="782" t="s">
        <v>3</v>
      </c>
      <c r="I48" s="869"/>
      <c r="J48" s="870"/>
      <c r="K48" s="783"/>
      <c r="L48" s="784"/>
      <c r="M48" s="785"/>
      <c r="N48" s="786" t="s">
        <v>1057</v>
      </c>
    </row>
    <row r="49" spans="7:14" ht="39.75" customHeight="1">
      <c r="G49" s="781">
        <v>46</v>
      </c>
      <c r="H49" s="782" t="s">
        <v>3</v>
      </c>
      <c r="I49" s="869"/>
      <c r="J49" s="870"/>
      <c r="K49" s="783"/>
      <c r="L49" s="784"/>
      <c r="M49" s="785"/>
      <c r="N49" s="786" t="s">
        <v>1058</v>
      </c>
    </row>
    <row r="50" spans="7:14" ht="39.75" customHeight="1">
      <c r="G50" s="781">
        <v>47</v>
      </c>
      <c r="H50" s="782" t="s">
        <v>3</v>
      </c>
      <c r="I50" s="869"/>
      <c r="J50" s="870"/>
      <c r="K50" s="783"/>
      <c r="L50" s="784"/>
      <c r="M50" s="785"/>
      <c r="N50" s="786" t="s">
        <v>1059</v>
      </c>
    </row>
    <row r="51" spans="7:14" ht="39.75" customHeight="1">
      <c r="G51" s="781">
        <v>48</v>
      </c>
      <c r="H51" s="782" t="s">
        <v>3</v>
      </c>
      <c r="I51" s="869"/>
      <c r="J51" s="870"/>
      <c r="K51" s="783"/>
      <c r="L51" s="784"/>
      <c r="M51" s="785"/>
      <c r="N51" s="786" t="s">
        <v>1060</v>
      </c>
    </row>
    <row r="52" spans="7:14" ht="39.75" customHeight="1">
      <c r="G52" s="781">
        <v>49</v>
      </c>
      <c r="H52" s="782" t="s">
        <v>3</v>
      </c>
      <c r="I52" s="869"/>
      <c r="J52" s="870"/>
      <c r="K52" s="783"/>
      <c r="L52" s="784"/>
      <c r="M52" s="785"/>
      <c r="N52" s="786" t="s">
        <v>1061</v>
      </c>
    </row>
    <row r="53" spans="7:14" ht="39.75" customHeight="1">
      <c r="G53" s="781">
        <v>50</v>
      </c>
      <c r="H53" s="782" t="s">
        <v>3</v>
      </c>
      <c r="I53" s="869"/>
      <c r="J53" s="870"/>
      <c r="K53" s="783"/>
      <c r="L53" s="784"/>
      <c r="M53" s="785"/>
      <c r="N53" s="786" t="s">
        <v>1062</v>
      </c>
    </row>
    <row r="54" spans="7:14" ht="39.75" customHeight="1">
      <c r="G54" s="781">
        <v>51</v>
      </c>
      <c r="H54" s="782" t="s">
        <v>3</v>
      </c>
      <c r="I54" s="869"/>
      <c r="J54" s="870"/>
      <c r="K54" s="783"/>
      <c r="L54" s="784"/>
      <c r="M54" s="785"/>
      <c r="N54" s="786" t="s">
        <v>1063</v>
      </c>
    </row>
    <row r="55" spans="7:14" ht="39.75" customHeight="1">
      <c r="G55" s="781">
        <v>52</v>
      </c>
      <c r="H55" s="782" t="s">
        <v>3</v>
      </c>
      <c r="I55" s="869"/>
      <c r="J55" s="870"/>
      <c r="K55" s="783"/>
      <c r="L55" s="784"/>
      <c r="M55" s="785"/>
      <c r="N55" s="786" t="s">
        <v>1064</v>
      </c>
    </row>
    <row r="56" spans="7:14" ht="39.75" customHeight="1">
      <c r="G56" s="781">
        <v>53</v>
      </c>
      <c r="H56" s="782" t="s">
        <v>3</v>
      </c>
      <c r="I56" s="869"/>
      <c r="J56" s="870"/>
      <c r="K56" s="783"/>
      <c r="L56" s="784"/>
      <c r="M56" s="785"/>
      <c r="N56" s="786" t="s">
        <v>1065</v>
      </c>
    </row>
    <row r="57" spans="7:14" ht="39.75" customHeight="1">
      <c r="G57" s="781">
        <v>54</v>
      </c>
      <c r="H57" s="782" t="s">
        <v>3</v>
      </c>
      <c r="I57" s="869"/>
      <c r="J57" s="870"/>
      <c r="K57" s="783"/>
      <c r="L57" s="784"/>
      <c r="M57" s="785"/>
      <c r="N57" s="786" t="s">
        <v>1066</v>
      </c>
    </row>
    <row r="58" spans="7:14" ht="39.75" customHeight="1">
      <c r="G58" s="781">
        <v>55</v>
      </c>
      <c r="H58" s="782" t="s">
        <v>3</v>
      </c>
      <c r="I58" s="869"/>
      <c r="J58" s="870"/>
      <c r="K58" s="783"/>
      <c r="L58" s="784"/>
      <c r="M58" s="785"/>
      <c r="N58" s="786" t="s">
        <v>1067</v>
      </c>
    </row>
    <row r="59" spans="7:14" ht="39.75" customHeight="1">
      <c r="G59" s="781">
        <v>56</v>
      </c>
      <c r="H59" s="782" t="s">
        <v>3</v>
      </c>
      <c r="I59" s="869"/>
      <c r="J59" s="870"/>
      <c r="K59" s="783"/>
      <c r="L59" s="784"/>
      <c r="M59" s="785"/>
      <c r="N59" s="786" t="s">
        <v>1068</v>
      </c>
    </row>
    <row r="60" spans="7:14" ht="39.75" customHeight="1">
      <c r="G60" s="781">
        <v>57</v>
      </c>
      <c r="H60" s="782" t="s">
        <v>3</v>
      </c>
      <c r="I60" s="869"/>
      <c r="J60" s="870"/>
      <c r="K60" s="783"/>
      <c r="L60" s="784"/>
      <c r="M60" s="785"/>
      <c r="N60" s="786" t="s">
        <v>1069</v>
      </c>
    </row>
    <row r="61" spans="7:14" ht="39.75" customHeight="1">
      <c r="G61" s="781">
        <v>58</v>
      </c>
      <c r="H61" s="782" t="s">
        <v>3</v>
      </c>
      <c r="I61" s="869"/>
      <c r="J61" s="870"/>
      <c r="K61" s="783"/>
      <c r="L61" s="784"/>
      <c r="M61" s="785"/>
      <c r="N61" s="786" t="s">
        <v>1070</v>
      </c>
    </row>
    <row r="62" spans="7:14" ht="39.75" customHeight="1">
      <c r="G62" s="781">
        <v>59</v>
      </c>
      <c r="H62" s="782" t="s">
        <v>3</v>
      </c>
      <c r="I62" s="869"/>
      <c r="J62" s="870"/>
      <c r="K62" s="783"/>
      <c r="L62" s="784"/>
      <c r="M62" s="785"/>
      <c r="N62" s="786" t="s">
        <v>1071</v>
      </c>
    </row>
    <row r="63" spans="7:14" ht="39.75" customHeight="1">
      <c r="G63" s="781">
        <v>60</v>
      </c>
      <c r="H63" s="782" t="s">
        <v>3</v>
      </c>
      <c r="I63" s="869"/>
      <c r="J63" s="870"/>
      <c r="K63" s="783"/>
      <c r="L63" s="784"/>
      <c r="M63" s="785"/>
      <c r="N63" s="786" t="s">
        <v>1072</v>
      </c>
    </row>
    <row r="64" spans="7:14" ht="39.75" customHeight="1">
      <c r="G64" s="781">
        <v>61</v>
      </c>
      <c r="H64" s="782" t="s">
        <v>3</v>
      </c>
      <c r="I64" s="869"/>
      <c r="J64" s="870"/>
      <c r="K64" s="783"/>
      <c r="L64" s="784"/>
      <c r="M64" s="785"/>
      <c r="N64" s="786" t="s">
        <v>1073</v>
      </c>
    </row>
    <row r="65" spans="7:14" ht="39.75" customHeight="1">
      <c r="G65" s="781">
        <v>62</v>
      </c>
      <c r="H65" s="782" t="s">
        <v>3</v>
      </c>
      <c r="I65" s="869"/>
      <c r="J65" s="870"/>
      <c r="K65" s="783"/>
      <c r="L65" s="784"/>
      <c r="M65" s="785"/>
      <c r="N65" s="786" t="s">
        <v>1074</v>
      </c>
    </row>
    <row r="66" spans="7:14" ht="39.75" customHeight="1">
      <c r="G66" s="781">
        <v>63</v>
      </c>
      <c r="H66" s="782" t="s">
        <v>3</v>
      </c>
      <c r="I66" s="869"/>
      <c r="J66" s="870"/>
      <c r="K66" s="783"/>
      <c r="L66" s="784"/>
      <c r="M66" s="785"/>
      <c r="N66" s="786" t="s">
        <v>1075</v>
      </c>
    </row>
    <row r="67" spans="7:14" ht="39.75" customHeight="1">
      <c r="G67" s="781">
        <v>64</v>
      </c>
      <c r="H67" s="782" t="s">
        <v>3</v>
      </c>
      <c r="I67" s="869"/>
      <c r="J67" s="870"/>
      <c r="K67" s="783"/>
      <c r="L67" s="784"/>
      <c r="M67" s="785"/>
      <c r="N67" s="786" t="s">
        <v>1076</v>
      </c>
    </row>
    <row r="68" spans="7:14" ht="39.75" customHeight="1">
      <c r="G68" s="781">
        <v>65</v>
      </c>
      <c r="H68" s="782" t="s">
        <v>3</v>
      </c>
      <c r="I68" s="869"/>
      <c r="J68" s="870"/>
      <c r="K68" s="783"/>
      <c r="L68" s="784"/>
      <c r="M68" s="785"/>
      <c r="N68" s="786" t="s">
        <v>1077</v>
      </c>
    </row>
    <row r="69" spans="7:14" ht="39.75" customHeight="1">
      <c r="G69" s="781">
        <v>66</v>
      </c>
      <c r="H69" s="782" t="s">
        <v>3</v>
      </c>
      <c r="I69" s="869"/>
      <c r="J69" s="870"/>
      <c r="K69" s="783"/>
      <c r="L69" s="784"/>
      <c r="M69" s="785"/>
      <c r="N69" s="786" t="s">
        <v>1078</v>
      </c>
    </row>
    <row r="70" spans="7:14" ht="39.75" customHeight="1">
      <c r="G70" s="781">
        <v>67</v>
      </c>
      <c r="H70" s="782" t="s">
        <v>3</v>
      </c>
      <c r="I70" s="869"/>
      <c r="J70" s="870"/>
      <c r="K70" s="783"/>
      <c r="L70" s="784"/>
      <c r="M70" s="785"/>
      <c r="N70" s="786" t="s">
        <v>1079</v>
      </c>
    </row>
    <row r="71" spans="7:14" ht="39.75" customHeight="1">
      <c r="G71" s="781">
        <v>68</v>
      </c>
      <c r="H71" s="782" t="s">
        <v>3</v>
      </c>
      <c r="I71" s="869"/>
      <c r="J71" s="870"/>
      <c r="K71" s="783"/>
      <c r="L71" s="784"/>
      <c r="M71" s="785"/>
      <c r="N71" s="786" t="s">
        <v>1080</v>
      </c>
    </row>
    <row r="72" spans="7:14" ht="39.75" customHeight="1">
      <c r="G72" s="781">
        <v>69</v>
      </c>
      <c r="H72" s="782" t="s">
        <v>3</v>
      </c>
      <c r="I72" s="869"/>
      <c r="J72" s="870"/>
      <c r="K72" s="783"/>
      <c r="L72" s="784"/>
      <c r="M72" s="785"/>
      <c r="N72" s="786" t="s">
        <v>1081</v>
      </c>
    </row>
    <row r="73" spans="7:14" ht="39.75" customHeight="1">
      <c r="G73" s="781">
        <v>70</v>
      </c>
      <c r="H73" s="782" t="s">
        <v>3</v>
      </c>
      <c r="I73" s="869"/>
      <c r="J73" s="870"/>
      <c r="K73" s="783"/>
      <c r="L73" s="784"/>
      <c r="M73" s="785"/>
      <c r="N73" s="786" t="s">
        <v>1082</v>
      </c>
    </row>
    <row r="74" spans="7:14" ht="39.75" customHeight="1">
      <c r="G74" s="781">
        <v>71</v>
      </c>
      <c r="H74" s="782" t="s">
        <v>3</v>
      </c>
      <c r="I74" s="869" t="s">
        <v>1083</v>
      </c>
      <c r="J74" s="870"/>
      <c r="K74" s="783" t="s">
        <v>3</v>
      </c>
      <c r="L74" s="784"/>
      <c r="M74" s="785"/>
      <c r="N74" s="786" t="s">
        <v>1084</v>
      </c>
    </row>
    <row r="75" spans="7:14" ht="39.75" customHeight="1">
      <c r="G75" s="781">
        <v>72</v>
      </c>
      <c r="H75" s="782" t="s">
        <v>3</v>
      </c>
      <c r="I75" s="869" t="s">
        <v>1083</v>
      </c>
      <c r="J75" s="870"/>
      <c r="K75" s="783" t="s">
        <v>3</v>
      </c>
      <c r="L75" s="784"/>
      <c r="M75" s="785"/>
      <c r="N75" s="786" t="s">
        <v>1085</v>
      </c>
    </row>
    <row r="76" spans="7:14" ht="39.75" customHeight="1">
      <c r="G76" s="781">
        <v>73</v>
      </c>
      <c r="H76" s="782" t="s">
        <v>3</v>
      </c>
      <c r="I76" s="869" t="s">
        <v>1083</v>
      </c>
      <c r="J76" s="870"/>
      <c r="K76" s="783" t="s">
        <v>3</v>
      </c>
      <c r="L76" s="784"/>
      <c r="M76" s="785"/>
      <c r="N76" s="786" t="s">
        <v>1086</v>
      </c>
    </row>
    <row r="77" spans="7:14" ht="39.75" customHeight="1">
      <c r="G77" s="781">
        <v>74</v>
      </c>
      <c r="H77" s="782" t="s">
        <v>3</v>
      </c>
      <c r="I77" s="869" t="s">
        <v>1083</v>
      </c>
      <c r="J77" s="870"/>
      <c r="K77" s="783" t="s">
        <v>3</v>
      </c>
      <c r="L77" s="784"/>
      <c r="M77" s="785"/>
      <c r="N77" s="786" t="s">
        <v>1087</v>
      </c>
    </row>
    <row r="78" spans="7:14" ht="39.75" customHeight="1">
      <c r="G78" s="781">
        <v>75</v>
      </c>
      <c r="H78" s="782" t="s">
        <v>3</v>
      </c>
      <c r="I78" s="869" t="s">
        <v>1083</v>
      </c>
      <c r="J78" s="870"/>
      <c r="K78" s="783" t="s">
        <v>3</v>
      </c>
      <c r="L78" s="784"/>
      <c r="M78" s="785"/>
      <c r="N78" s="786" t="s">
        <v>1088</v>
      </c>
    </row>
    <row r="79" spans="7:14" ht="39.75" customHeight="1">
      <c r="G79" s="781">
        <v>76</v>
      </c>
      <c r="H79" s="782" t="s">
        <v>3</v>
      </c>
      <c r="I79" s="869">
        <v>0</v>
      </c>
      <c r="J79" s="870"/>
      <c r="K79" s="783" t="s">
        <v>3</v>
      </c>
      <c r="L79" s="784"/>
      <c r="M79" s="785"/>
      <c r="N79" s="786" t="s">
        <v>1089</v>
      </c>
    </row>
    <row r="80" spans="7:14" ht="39.75" customHeight="1">
      <c r="G80" s="781">
        <v>77</v>
      </c>
      <c r="H80" s="782" t="s">
        <v>3</v>
      </c>
      <c r="I80" s="869">
        <v>0</v>
      </c>
      <c r="J80" s="870"/>
      <c r="K80" s="783" t="s">
        <v>3</v>
      </c>
      <c r="L80" s="784"/>
      <c r="M80" s="785"/>
      <c r="N80" s="786" t="s">
        <v>1090</v>
      </c>
    </row>
    <row r="81" spans="7:14" ht="39.75" customHeight="1">
      <c r="G81" s="781">
        <v>78</v>
      </c>
      <c r="H81" s="782" t="s">
        <v>3</v>
      </c>
      <c r="I81" s="869">
        <v>0</v>
      </c>
      <c r="J81" s="870"/>
      <c r="K81" s="783" t="s">
        <v>3</v>
      </c>
      <c r="L81" s="784"/>
      <c r="M81" s="785"/>
      <c r="N81" s="786" t="s">
        <v>1091</v>
      </c>
    </row>
    <row r="82" spans="7:14" ht="39.75" customHeight="1">
      <c r="G82" s="781">
        <v>79</v>
      </c>
      <c r="H82" s="782" t="s">
        <v>3</v>
      </c>
      <c r="I82" s="869">
        <v>0</v>
      </c>
      <c r="J82" s="870"/>
      <c r="K82" s="783" t="s">
        <v>3</v>
      </c>
      <c r="L82" s="784"/>
      <c r="M82" s="785"/>
      <c r="N82" s="786" t="s">
        <v>1092</v>
      </c>
    </row>
    <row r="83" spans="7:14" ht="39.75" customHeight="1">
      <c r="G83" s="781">
        <v>80</v>
      </c>
      <c r="H83" s="782" t="s">
        <v>3</v>
      </c>
      <c r="I83" s="869">
        <v>0</v>
      </c>
      <c r="J83" s="870"/>
      <c r="K83" s="783" t="s">
        <v>3</v>
      </c>
      <c r="L83" s="784"/>
      <c r="M83" s="785"/>
      <c r="N83" s="786" t="s">
        <v>1093</v>
      </c>
    </row>
    <row r="84" spans="7:14" ht="39.75" customHeight="1">
      <c r="G84" s="781">
        <v>81</v>
      </c>
      <c r="H84" s="782" t="s">
        <v>3</v>
      </c>
      <c r="I84" s="869">
        <v>0</v>
      </c>
      <c r="J84" s="870"/>
      <c r="K84" s="783" t="s">
        <v>3</v>
      </c>
      <c r="L84" s="784"/>
      <c r="M84" s="785"/>
      <c r="N84" s="786" t="s">
        <v>1094</v>
      </c>
    </row>
    <row r="85" spans="7:14" ht="39.75" customHeight="1">
      <c r="G85" s="781">
        <v>82</v>
      </c>
      <c r="H85" s="782" t="s">
        <v>3</v>
      </c>
      <c r="I85" s="869" t="s">
        <v>1083</v>
      </c>
      <c r="J85" s="870"/>
      <c r="K85" s="783" t="s">
        <v>3</v>
      </c>
      <c r="L85" s="784"/>
      <c r="M85" s="785"/>
      <c r="N85" s="786" t="s">
        <v>1095</v>
      </c>
    </row>
    <row r="86" spans="7:14" ht="39.75" customHeight="1">
      <c r="G86" s="781">
        <v>83</v>
      </c>
      <c r="H86" s="782" t="s">
        <v>3</v>
      </c>
      <c r="I86" s="869" t="s">
        <v>1083</v>
      </c>
      <c r="J86" s="870"/>
      <c r="K86" s="783" t="s">
        <v>3</v>
      </c>
      <c r="L86" s="784"/>
      <c r="M86" s="785"/>
      <c r="N86" s="786" t="s">
        <v>1096</v>
      </c>
    </row>
    <row r="87" spans="7:14" ht="39.75" customHeight="1">
      <c r="G87" s="781">
        <v>84</v>
      </c>
      <c r="H87" s="782" t="s">
        <v>3</v>
      </c>
      <c r="I87" s="869" t="s">
        <v>1083</v>
      </c>
      <c r="J87" s="870"/>
      <c r="K87" s="783" t="s">
        <v>3</v>
      </c>
      <c r="L87" s="784"/>
      <c r="M87" s="785"/>
      <c r="N87" s="786" t="s">
        <v>1097</v>
      </c>
    </row>
    <row r="88" spans="7:14" ht="39.75" customHeight="1">
      <c r="G88" s="781">
        <v>85</v>
      </c>
      <c r="H88" s="782" t="s">
        <v>3</v>
      </c>
      <c r="I88" s="869" t="s">
        <v>1083</v>
      </c>
      <c r="J88" s="870"/>
      <c r="K88" s="783" t="s">
        <v>3</v>
      </c>
      <c r="L88" s="784"/>
      <c r="M88" s="785"/>
      <c r="N88" s="786" t="s">
        <v>1098</v>
      </c>
    </row>
    <row r="89" spans="7:14" ht="39.75" customHeight="1">
      <c r="G89" s="781">
        <v>86</v>
      </c>
      <c r="H89" s="782" t="s">
        <v>3</v>
      </c>
      <c r="I89" s="869" t="s">
        <v>1083</v>
      </c>
      <c r="J89" s="870"/>
      <c r="K89" s="783" t="s">
        <v>3</v>
      </c>
      <c r="L89" s="784"/>
      <c r="M89" s="785"/>
      <c r="N89" s="786" t="s">
        <v>1099</v>
      </c>
    </row>
    <row r="90" spans="7:14" ht="39.75" customHeight="1">
      <c r="G90" s="781">
        <v>87</v>
      </c>
      <c r="H90" s="782" t="s">
        <v>3</v>
      </c>
      <c r="I90" s="869" t="s">
        <v>1083</v>
      </c>
      <c r="J90" s="870"/>
      <c r="K90" s="783" t="s">
        <v>3</v>
      </c>
      <c r="L90" s="784"/>
      <c r="M90" s="785"/>
      <c r="N90" s="786" t="s">
        <v>1100</v>
      </c>
    </row>
    <row r="91" spans="7:14" ht="39.75" customHeight="1">
      <c r="G91" s="781">
        <v>88</v>
      </c>
      <c r="H91" s="782" t="s">
        <v>3</v>
      </c>
      <c r="I91" s="869" t="s">
        <v>1083</v>
      </c>
      <c r="J91" s="870"/>
      <c r="K91" s="783" t="s">
        <v>3</v>
      </c>
      <c r="L91" s="784"/>
      <c r="M91" s="785"/>
      <c r="N91" s="786" t="s">
        <v>1101</v>
      </c>
    </row>
    <row r="92" spans="7:14" ht="39.75" customHeight="1">
      <c r="G92" s="781">
        <v>89</v>
      </c>
      <c r="H92" s="782" t="s">
        <v>3</v>
      </c>
      <c r="I92" s="869" t="s">
        <v>1083</v>
      </c>
      <c r="J92" s="870"/>
      <c r="K92" s="783" t="s">
        <v>3</v>
      </c>
      <c r="L92" s="784">
        <v>0</v>
      </c>
      <c r="M92" s="785"/>
      <c r="N92" s="786" t="s">
        <v>1102</v>
      </c>
    </row>
    <row r="93" spans="7:14" ht="39.75" customHeight="1">
      <c r="G93" s="781">
        <v>90</v>
      </c>
      <c r="H93" s="782" t="s">
        <v>3</v>
      </c>
      <c r="I93" s="869" t="s">
        <v>1083</v>
      </c>
      <c r="J93" s="870"/>
      <c r="K93" s="783" t="s">
        <v>3</v>
      </c>
      <c r="L93" s="784">
        <v>0</v>
      </c>
      <c r="M93" s="785"/>
      <c r="N93" s="786" t="s">
        <v>1103</v>
      </c>
    </row>
    <row r="94" spans="7:14" ht="39.75" customHeight="1">
      <c r="G94" s="781">
        <v>91</v>
      </c>
      <c r="H94" s="782" t="s">
        <v>3</v>
      </c>
      <c r="I94" s="869" t="s">
        <v>1083</v>
      </c>
      <c r="J94" s="870"/>
      <c r="K94" s="783" t="s">
        <v>3</v>
      </c>
      <c r="L94" s="784">
        <v>0</v>
      </c>
      <c r="M94" s="785"/>
      <c r="N94" s="786" t="s">
        <v>1104</v>
      </c>
    </row>
    <row r="95" spans="7:14" ht="39.75" customHeight="1">
      <c r="G95" s="781">
        <v>92</v>
      </c>
      <c r="H95" s="782" t="s">
        <v>3</v>
      </c>
      <c r="I95" s="869" t="s">
        <v>1083</v>
      </c>
      <c r="J95" s="870"/>
      <c r="K95" s="783" t="s">
        <v>3</v>
      </c>
      <c r="L95" s="784">
        <v>0</v>
      </c>
      <c r="M95" s="785"/>
      <c r="N95" s="786" t="s">
        <v>1105</v>
      </c>
    </row>
    <row r="96" spans="7:14" ht="39.75" customHeight="1">
      <c r="G96" s="781">
        <v>93</v>
      </c>
      <c r="H96" s="782" t="s">
        <v>3</v>
      </c>
      <c r="I96" s="869" t="s">
        <v>1083</v>
      </c>
      <c r="J96" s="870"/>
      <c r="K96" s="783" t="s">
        <v>3</v>
      </c>
      <c r="L96" s="784">
        <v>0</v>
      </c>
      <c r="M96" s="785"/>
      <c r="N96" s="786" t="s">
        <v>1106</v>
      </c>
    </row>
    <row r="97" spans="7:14" ht="39.75" customHeight="1">
      <c r="G97" s="781">
        <v>94</v>
      </c>
      <c r="H97" s="782" t="s">
        <v>3</v>
      </c>
      <c r="I97" s="869" t="s">
        <v>1083</v>
      </c>
      <c r="J97" s="870"/>
      <c r="K97" s="783" t="s">
        <v>3</v>
      </c>
      <c r="L97" s="784">
        <v>0</v>
      </c>
      <c r="M97" s="785"/>
      <c r="N97" s="786" t="s">
        <v>1107</v>
      </c>
    </row>
    <row r="98" spans="7:14" ht="39.75" customHeight="1">
      <c r="G98" s="781">
        <v>95</v>
      </c>
      <c r="H98" s="782" t="s">
        <v>3</v>
      </c>
      <c r="I98" s="869" t="s">
        <v>1083</v>
      </c>
      <c r="J98" s="870"/>
      <c r="K98" s="783" t="s">
        <v>3</v>
      </c>
      <c r="L98" s="784">
        <v>0</v>
      </c>
      <c r="M98" s="785"/>
      <c r="N98" s="786" t="s">
        <v>1108</v>
      </c>
    </row>
    <row r="99" spans="7:14" ht="39.75" customHeight="1">
      <c r="G99" s="781">
        <v>96</v>
      </c>
      <c r="H99" s="782" t="s">
        <v>3</v>
      </c>
      <c r="I99" s="869" t="s">
        <v>1083</v>
      </c>
      <c r="J99" s="870"/>
      <c r="K99" s="783" t="s">
        <v>3</v>
      </c>
      <c r="L99" s="784">
        <v>0</v>
      </c>
      <c r="M99" s="785"/>
      <c r="N99" s="786" t="s">
        <v>1109</v>
      </c>
    </row>
    <row r="100" spans="7:14" ht="39.75" customHeight="1">
      <c r="G100" s="781">
        <v>97</v>
      </c>
      <c r="H100" s="782" t="s">
        <v>3</v>
      </c>
      <c r="I100" s="869" t="s">
        <v>1083</v>
      </c>
      <c r="J100" s="870"/>
      <c r="K100" s="783" t="s">
        <v>3</v>
      </c>
      <c r="L100" s="784">
        <v>0</v>
      </c>
      <c r="M100" s="785"/>
      <c r="N100" s="786" t="s">
        <v>1110</v>
      </c>
    </row>
    <row r="101" spans="7:14" ht="39.75" customHeight="1">
      <c r="G101" s="781">
        <v>98</v>
      </c>
      <c r="H101" s="782" t="s">
        <v>3</v>
      </c>
      <c r="I101" s="869" t="s">
        <v>1083</v>
      </c>
      <c r="J101" s="870"/>
      <c r="K101" s="783" t="s">
        <v>3</v>
      </c>
      <c r="L101" s="784">
        <v>0</v>
      </c>
      <c r="M101" s="785"/>
      <c r="N101" s="786" t="s">
        <v>1111</v>
      </c>
    </row>
    <row r="102" spans="7:14" ht="39.75" customHeight="1">
      <c r="G102" s="781">
        <v>99</v>
      </c>
      <c r="H102" s="782" t="s">
        <v>3</v>
      </c>
      <c r="I102" s="869" t="s">
        <v>1083</v>
      </c>
      <c r="J102" s="870"/>
      <c r="K102" s="783" t="s">
        <v>3</v>
      </c>
      <c r="L102" s="784">
        <v>0</v>
      </c>
      <c r="M102" s="785"/>
      <c r="N102" s="786" t="s">
        <v>1112</v>
      </c>
    </row>
    <row r="103" spans="7:14" ht="39.75" customHeight="1">
      <c r="G103" s="781">
        <v>100</v>
      </c>
      <c r="H103" s="782" t="s">
        <v>3</v>
      </c>
      <c r="I103" s="869"/>
      <c r="J103" s="870"/>
      <c r="K103" s="783" t="s">
        <v>3</v>
      </c>
      <c r="L103" s="784">
        <v>0</v>
      </c>
      <c r="M103" s="785"/>
      <c r="N103" s="786" t="s">
        <v>1113</v>
      </c>
    </row>
  </sheetData>
  <sheetProtection/>
  <mergeCells count="102">
    <mergeCell ref="I3:J3"/>
    <mergeCell ref="L3:M3"/>
    <mergeCell ref="I4:J4"/>
    <mergeCell ref="I5:J5"/>
    <mergeCell ref="I6:J6"/>
    <mergeCell ref="I7:J7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</mergeCells>
  <printOptions horizontalCentered="1" vertic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96" r:id="rId1"/>
  <rowBreaks count="2" manualBreakCount="2">
    <brk id="15" min="6" max="13" man="1"/>
    <brk id="27" min="6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tabColor indexed="50"/>
  </sheetPr>
  <dimension ref="A1:Y35"/>
  <sheetViews>
    <sheetView showZeros="0" view="pageBreakPreview" zoomScale="85" zoomScaleSheetLayoutView="85" zoomScalePageLayoutView="0" workbookViewId="0" topLeftCell="A1">
      <selection activeCell="N33" sqref="N33"/>
    </sheetView>
  </sheetViews>
  <sheetFormatPr defaultColWidth="9" defaultRowHeight="14.25"/>
  <cols>
    <col min="1" max="1" width="10.69921875" style="9" customWidth="1"/>
    <col min="2" max="2" width="13.19921875" style="9" customWidth="1"/>
    <col min="3" max="3" width="13.19921875" style="216" customWidth="1"/>
    <col min="4" max="5" width="7.69921875" style="9" customWidth="1"/>
    <col min="6" max="6" width="1.69921875" style="9" customWidth="1"/>
    <col min="7" max="7" width="20.69921875" style="9" customWidth="1"/>
    <col min="8" max="9" width="1.69921875" style="9" customWidth="1"/>
    <col min="10" max="10" width="24.69921875" style="9" customWidth="1"/>
    <col min="11" max="11" width="6.69921875" style="9" customWidth="1"/>
    <col min="12" max="12" width="10.69921875" style="9" customWidth="1"/>
    <col min="13" max="13" width="12.69921875" style="9" customWidth="1"/>
    <col min="14" max="14" width="14.69921875" style="9" customWidth="1"/>
    <col min="15" max="15" width="10.69921875" style="9" customWidth="1"/>
    <col min="16" max="16" width="12.69921875" style="9" customWidth="1"/>
    <col min="17" max="17" width="14.69921875" style="9" customWidth="1"/>
    <col min="18" max="18" width="0.8984375" style="9" customWidth="1"/>
    <col min="19" max="19" width="24.69921875" style="9" customWidth="1"/>
    <col min="20" max="20" width="20.69921875" style="9" customWidth="1"/>
    <col min="21" max="22" width="14.69921875" style="9" customWidth="1"/>
    <col min="23" max="23" width="9" style="10" customWidth="1"/>
    <col min="24" max="25" width="14.69921875" style="9" customWidth="1"/>
    <col min="26" max="16384" width="9" style="9" customWidth="1"/>
  </cols>
  <sheetData>
    <row r="1" spans="1:19" ht="24" thickBot="1">
      <c r="A1" s="115">
        <v>0</v>
      </c>
      <c r="B1" s="1">
        <v>10</v>
      </c>
      <c r="C1" s="258"/>
      <c r="D1" s="2" t="s">
        <v>4</v>
      </c>
      <c r="E1" s="3" t="str">
        <f>"第"&amp;IF(B$1&gt;9,FIXED(B$1,0,TRUE),WIDECHAR(FIXED(B$1,0,TRUE)))&amp;"号 内 訳 書"</f>
        <v>第10号 内 訳 書</v>
      </c>
      <c r="F1" s="3"/>
      <c r="G1" s="3"/>
      <c r="H1" s="4"/>
      <c r="I1" s="5"/>
      <c r="J1" s="6" t="s">
        <v>114</v>
      </c>
      <c r="K1" s="90"/>
      <c r="L1" s="90"/>
      <c r="M1" s="20"/>
      <c r="N1" s="20"/>
      <c r="O1" s="89"/>
      <c r="P1" s="20"/>
      <c r="Q1" s="20"/>
      <c r="S1" s="265"/>
    </row>
    <row r="2" spans="1:25" ht="15.75">
      <c r="A2" s="137" t="s">
        <v>78</v>
      </c>
      <c r="B2" s="11"/>
      <c r="C2" s="11"/>
      <c r="D2" s="12"/>
      <c r="E2" s="800" t="s">
        <v>26</v>
      </c>
      <c r="F2" s="13"/>
      <c r="G2" s="802" t="s">
        <v>29</v>
      </c>
      <c r="H2" s="14"/>
      <c r="I2" s="804" t="s">
        <v>23</v>
      </c>
      <c r="J2" s="805"/>
      <c r="K2" s="808" t="s">
        <v>22</v>
      </c>
      <c r="L2" s="15" t="s">
        <v>6</v>
      </c>
      <c r="M2" s="16"/>
      <c r="N2" s="17"/>
      <c r="O2" s="15" t="s">
        <v>5</v>
      </c>
      <c r="P2" s="16"/>
      <c r="Q2" s="17"/>
      <c r="R2" s="804" t="s">
        <v>28</v>
      </c>
      <c r="S2" s="810"/>
      <c r="U2" s="18" t="s">
        <v>87</v>
      </c>
      <c r="V2" s="19"/>
      <c r="W2" s="20"/>
      <c r="X2" s="18" t="s">
        <v>88</v>
      </c>
      <c r="Y2" s="19"/>
    </row>
    <row r="3" spans="1:25" ht="16.5" thickBot="1">
      <c r="A3" s="91" t="s">
        <v>82</v>
      </c>
      <c r="B3" s="21"/>
      <c r="C3" s="71" t="s">
        <v>190</v>
      </c>
      <c r="D3" s="22"/>
      <c r="E3" s="801"/>
      <c r="F3" s="23"/>
      <c r="G3" s="803"/>
      <c r="H3" s="24"/>
      <c r="I3" s="806"/>
      <c r="J3" s="807"/>
      <c r="K3" s="809"/>
      <c r="L3" s="25" t="s">
        <v>30</v>
      </c>
      <c r="M3" s="25" t="s">
        <v>24</v>
      </c>
      <c r="N3" s="25" t="s">
        <v>25</v>
      </c>
      <c r="O3" s="25" t="s">
        <v>30</v>
      </c>
      <c r="P3" s="25" t="s">
        <v>24</v>
      </c>
      <c r="Q3" s="25" t="s">
        <v>25</v>
      </c>
      <c r="R3" s="806"/>
      <c r="S3" s="811"/>
      <c r="T3" s="207"/>
      <c r="U3" s="26" t="s">
        <v>31</v>
      </c>
      <c r="V3" s="27" t="s">
        <v>32</v>
      </c>
      <c r="W3" s="20"/>
      <c r="X3" s="26" t="s">
        <v>31</v>
      </c>
      <c r="Y3" s="27" t="s">
        <v>32</v>
      </c>
    </row>
    <row r="4" spans="1:25" ht="19.5" thickTop="1">
      <c r="A4" s="44"/>
      <c r="B4" s="46"/>
      <c r="C4" s="252"/>
      <c r="E4" s="28"/>
      <c r="F4" s="40"/>
      <c r="G4" s="48"/>
      <c r="H4" s="41"/>
      <c r="I4" s="42"/>
      <c r="J4" s="72"/>
      <c r="K4" s="44"/>
      <c r="L4" s="45"/>
      <c r="M4" s="50">
        <f>IF($A$1=1,"",$C5)</f>
        <v>0</v>
      </c>
      <c r="N4" s="31">
        <f>V5</f>
        <v>0</v>
      </c>
      <c r="O4" s="29"/>
      <c r="P4" s="30"/>
      <c r="Q4" s="31">
        <f>Y5</f>
        <v>0</v>
      </c>
      <c r="R4" s="40"/>
      <c r="S4" s="182">
        <f>IF($A$1=1,"",T4)</f>
        <v>0</v>
      </c>
      <c r="U4" s="32"/>
      <c r="V4" s="53"/>
      <c r="X4" s="32"/>
      <c r="Y4" s="53"/>
    </row>
    <row r="5" spans="1:25" ht="18.75">
      <c r="A5" s="36"/>
      <c r="B5" s="38"/>
      <c r="C5" s="254"/>
      <c r="E5" s="28"/>
      <c r="F5" s="33"/>
      <c r="G5" s="52" t="s">
        <v>204</v>
      </c>
      <c r="H5" s="34"/>
      <c r="I5" s="33"/>
      <c r="J5" s="73"/>
      <c r="K5" s="36" t="s">
        <v>170</v>
      </c>
      <c r="L5" s="37">
        <v>1</v>
      </c>
      <c r="M5" s="229">
        <f aca="true" t="shared" si="0" ref="M5:M33">IF($A$1=1,"",$B5)</f>
        <v>0</v>
      </c>
      <c r="N5" s="39" t="e">
        <f>U5</f>
        <v>#REF!</v>
      </c>
      <c r="O5" s="37"/>
      <c r="P5" s="38"/>
      <c r="Q5" s="39">
        <f>X5</f>
        <v>0</v>
      </c>
      <c r="R5" s="33"/>
      <c r="S5" s="74" t="str">
        <f>IF($A$1=1,"",T5)</f>
        <v>見積</v>
      </c>
      <c r="T5" s="85" t="s">
        <v>203</v>
      </c>
      <c r="U5" s="285" t="e">
        <f>#REF!</f>
        <v>#REF!</v>
      </c>
      <c r="V5" s="56">
        <f>INT(L5*M4)</f>
        <v>0</v>
      </c>
      <c r="X5" s="55">
        <f>INT(O5*P5)</f>
        <v>0</v>
      </c>
      <c r="Y5" s="56">
        <f>INT(O5*P4)</f>
        <v>0</v>
      </c>
    </row>
    <row r="6" spans="1:25" ht="18.75">
      <c r="A6" s="44"/>
      <c r="B6" s="46"/>
      <c r="C6" s="252"/>
      <c r="E6" s="28"/>
      <c r="F6" s="40"/>
      <c r="G6" s="48"/>
      <c r="H6" s="41"/>
      <c r="I6" s="42"/>
      <c r="J6" s="72"/>
      <c r="K6" s="44"/>
      <c r="L6" s="45"/>
      <c r="M6" s="50">
        <f>IF($A$1=1,"",$C7)</f>
        <v>0</v>
      </c>
      <c r="N6" s="31">
        <f>V7</f>
        <v>0</v>
      </c>
      <c r="O6" s="45"/>
      <c r="P6" s="50"/>
      <c r="Q6" s="31">
        <f>Y7</f>
        <v>0</v>
      </c>
      <c r="R6" s="40"/>
      <c r="S6" s="182">
        <f aca="true" t="shared" si="1" ref="S6:S29">IF($A$1=1,"",T6)</f>
        <v>0</v>
      </c>
      <c r="U6" s="32"/>
      <c r="V6" s="53"/>
      <c r="X6" s="32"/>
      <c r="Y6" s="53"/>
    </row>
    <row r="7" spans="1:25" ht="18.75">
      <c r="A7" s="36"/>
      <c r="B7" s="223"/>
      <c r="C7" s="254"/>
      <c r="E7" s="28"/>
      <c r="F7" s="33"/>
      <c r="G7" s="52" t="s">
        <v>205</v>
      </c>
      <c r="H7" s="34"/>
      <c r="I7" s="33"/>
      <c r="J7" s="73"/>
      <c r="K7" s="36" t="s">
        <v>170</v>
      </c>
      <c r="L7" s="37">
        <v>1</v>
      </c>
      <c r="M7" s="229">
        <f t="shared" si="0"/>
        <v>0</v>
      </c>
      <c r="N7" s="39" t="e">
        <f>U7</f>
        <v>#REF!</v>
      </c>
      <c r="O7" s="136">
        <f>IF($A$1=1,"",$D7)</f>
        <v>0</v>
      </c>
      <c r="P7" s="51"/>
      <c r="Q7" s="39">
        <f>X7</f>
        <v>0</v>
      </c>
      <c r="R7" s="33"/>
      <c r="S7" s="74" t="str">
        <f t="shared" si="1"/>
        <v>見積</v>
      </c>
      <c r="T7" s="85" t="s">
        <v>203</v>
      </c>
      <c r="U7" s="285" t="e">
        <f>#REF!</f>
        <v>#REF!</v>
      </c>
      <c r="V7" s="56">
        <f>INT(L7*M6)</f>
        <v>0</v>
      </c>
      <c r="X7" s="55">
        <f>INT(O7*P7)</f>
        <v>0</v>
      </c>
      <c r="Y7" s="56">
        <f>INT(O7*P6)</f>
        <v>0</v>
      </c>
    </row>
    <row r="8" spans="1:25" ht="18.75">
      <c r="A8" s="44"/>
      <c r="B8" s="46"/>
      <c r="C8" s="252"/>
      <c r="E8" s="28"/>
      <c r="F8" s="40"/>
      <c r="G8" s="48"/>
      <c r="H8" s="41"/>
      <c r="I8" s="42"/>
      <c r="J8" s="72"/>
      <c r="K8" s="44"/>
      <c r="L8" s="45"/>
      <c r="M8" s="50">
        <f>IF($A$1=1,"",$C9)</f>
        <v>0</v>
      </c>
      <c r="N8" s="31">
        <f>V9</f>
        <v>0</v>
      </c>
      <c r="O8" s="29"/>
      <c r="P8" s="30"/>
      <c r="Q8" s="31">
        <f>Y9</f>
        <v>0</v>
      </c>
      <c r="R8" s="40"/>
      <c r="S8" s="182">
        <f t="shared" si="1"/>
        <v>0</v>
      </c>
      <c r="U8" s="32"/>
      <c r="V8" s="53"/>
      <c r="X8" s="32"/>
      <c r="Y8" s="53"/>
    </row>
    <row r="9" spans="1:25" ht="18.75">
      <c r="A9" s="36"/>
      <c r="B9" s="38"/>
      <c r="C9" s="254"/>
      <c r="E9" s="28"/>
      <c r="F9" s="33"/>
      <c r="G9" s="52"/>
      <c r="H9" s="34"/>
      <c r="I9" s="33"/>
      <c r="J9" s="73"/>
      <c r="K9" s="36"/>
      <c r="L9" s="37"/>
      <c r="M9" s="229">
        <f t="shared" si="0"/>
        <v>0</v>
      </c>
      <c r="N9" s="39">
        <f>U9</f>
        <v>0</v>
      </c>
      <c r="O9" s="37"/>
      <c r="P9" s="38"/>
      <c r="Q9" s="39">
        <f>X9</f>
        <v>0</v>
      </c>
      <c r="R9" s="33"/>
      <c r="S9" s="74">
        <f t="shared" si="1"/>
        <v>0</v>
      </c>
      <c r="T9" s="85"/>
      <c r="U9" s="55"/>
      <c r="V9" s="56">
        <f>INT(L9*M8)</f>
        <v>0</v>
      </c>
      <c r="X9" s="55">
        <f>INT(O9*P9)</f>
        <v>0</v>
      </c>
      <c r="Y9" s="56">
        <f>INT(O9*P8)</f>
        <v>0</v>
      </c>
    </row>
    <row r="10" spans="1:25" ht="18.75">
      <c r="A10" s="44"/>
      <c r="B10" s="46"/>
      <c r="C10" s="252"/>
      <c r="E10" s="28"/>
      <c r="F10" s="40"/>
      <c r="G10" s="48"/>
      <c r="H10" s="41"/>
      <c r="I10" s="42"/>
      <c r="J10" s="72"/>
      <c r="K10" s="44"/>
      <c r="L10" s="45"/>
      <c r="M10" s="50">
        <f>IF($A$1=1,"",$C11)</f>
        <v>0</v>
      </c>
      <c r="N10" s="31">
        <f>V11</f>
        <v>0</v>
      </c>
      <c r="O10" s="29"/>
      <c r="P10" s="30"/>
      <c r="Q10" s="31">
        <f>Y11</f>
        <v>0</v>
      </c>
      <c r="R10" s="40"/>
      <c r="S10" s="182">
        <f t="shared" si="1"/>
        <v>0</v>
      </c>
      <c r="U10" s="32"/>
      <c r="V10" s="53"/>
      <c r="X10" s="32"/>
      <c r="Y10" s="53"/>
    </row>
    <row r="11" spans="1:25" ht="18.75">
      <c r="A11" s="36"/>
      <c r="B11" s="38"/>
      <c r="C11" s="254"/>
      <c r="E11" s="28"/>
      <c r="F11" s="33"/>
      <c r="G11" s="52"/>
      <c r="H11" s="34"/>
      <c r="I11" s="33"/>
      <c r="J11" s="73"/>
      <c r="K11" s="36"/>
      <c r="L11" s="84"/>
      <c r="M11" s="229">
        <f t="shared" si="0"/>
        <v>0</v>
      </c>
      <c r="N11" s="39">
        <f>U11</f>
        <v>0</v>
      </c>
      <c r="O11" s="37"/>
      <c r="P11" s="38"/>
      <c r="Q11" s="39">
        <f>X11</f>
        <v>0</v>
      </c>
      <c r="R11" s="33"/>
      <c r="S11" s="74">
        <f t="shared" si="1"/>
        <v>0</v>
      </c>
      <c r="T11" s="85"/>
      <c r="U11" s="55">
        <f>INT(L11*M11)</f>
        <v>0</v>
      </c>
      <c r="V11" s="56">
        <f>INT(L11*M10)</f>
        <v>0</v>
      </c>
      <c r="X11" s="55">
        <f>INT(O11*P11)</f>
        <v>0</v>
      </c>
      <c r="Y11" s="56">
        <f>INT(O11*P10)</f>
        <v>0</v>
      </c>
    </row>
    <row r="12" spans="1:25" ht="18.75">
      <c r="A12" s="44"/>
      <c r="B12" s="46"/>
      <c r="C12" s="252"/>
      <c r="E12" s="28"/>
      <c r="F12" s="40"/>
      <c r="G12" s="48"/>
      <c r="H12" s="41"/>
      <c r="I12" s="42"/>
      <c r="J12" s="72"/>
      <c r="K12" s="44"/>
      <c r="L12" s="45"/>
      <c r="M12" s="50">
        <f>IF($A$1=1,"",$C13)</f>
        <v>0</v>
      </c>
      <c r="N12" s="31">
        <f>V13</f>
        <v>0</v>
      </c>
      <c r="O12" s="29"/>
      <c r="P12" s="30"/>
      <c r="Q12" s="31">
        <f>Y13</f>
        <v>0</v>
      </c>
      <c r="R12" s="40"/>
      <c r="S12" s="182">
        <f t="shared" si="1"/>
        <v>0</v>
      </c>
      <c r="U12" s="32"/>
      <c r="V12" s="53"/>
      <c r="X12" s="32"/>
      <c r="Y12" s="53"/>
    </row>
    <row r="13" spans="1:25" ht="18.75">
      <c r="A13" s="36"/>
      <c r="B13" s="38"/>
      <c r="C13" s="254"/>
      <c r="E13" s="28"/>
      <c r="F13" s="33"/>
      <c r="G13" s="52"/>
      <c r="H13" s="34"/>
      <c r="I13" s="33"/>
      <c r="J13" s="73"/>
      <c r="K13" s="36"/>
      <c r="L13" s="84"/>
      <c r="M13" s="229">
        <f t="shared" si="0"/>
        <v>0</v>
      </c>
      <c r="N13" s="39">
        <f>U13</f>
        <v>0</v>
      </c>
      <c r="O13" s="37"/>
      <c r="P13" s="38"/>
      <c r="Q13" s="39">
        <f>X13</f>
        <v>0</v>
      </c>
      <c r="R13" s="33"/>
      <c r="S13" s="74">
        <f t="shared" si="1"/>
        <v>0</v>
      </c>
      <c r="T13" s="85"/>
      <c r="U13" s="55">
        <f>INT(L13*M13)</f>
        <v>0</v>
      </c>
      <c r="V13" s="56">
        <f>INT(L13*M12)</f>
        <v>0</v>
      </c>
      <c r="X13" s="55">
        <f>INT(O13*P13)</f>
        <v>0</v>
      </c>
      <c r="Y13" s="56">
        <f>INT(O13*P12)</f>
        <v>0</v>
      </c>
    </row>
    <row r="14" spans="1:25" ht="18.75">
      <c r="A14" s="44"/>
      <c r="B14" s="46"/>
      <c r="C14" s="252"/>
      <c r="E14" s="28"/>
      <c r="F14" s="40"/>
      <c r="G14" s="48"/>
      <c r="H14" s="41"/>
      <c r="I14" s="42"/>
      <c r="J14" s="72"/>
      <c r="K14" s="44"/>
      <c r="L14" s="45"/>
      <c r="M14" s="50">
        <f>IF($A$1=1,"",$C15)</f>
        <v>0</v>
      </c>
      <c r="N14" s="31">
        <f>V15</f>
        <v>0</v>
      </c>
      <c r="O14" s="29"/>
      <c r="P14" s="30"/>
      <c r="Q14" s="31">
        <f>Y15</f>
        <v>0</v>
      </c>
      <c r="R14" s="40"/>
      <c r="S14" s="182">
        <f t="shared" si="1"/>
        <v>0</v>
      </c>
      <c r="U14" s="32"/>
      <c r="V14" s="53"/>
      <c r="X14" s="32"/>
      <c r="Y14" s="53"/>
    </row>
    <row r="15" spans="1:25" ht="18.75">
      <c r="A15" s="36"/>
      <c r="B15" s="38"/>
      <c r="C15" s="254"/>
      <c r="E15" s="28"/>
      <c r="F15" s="33"/>
      <c r="G15" s="52"/>
      <c r="H15" s="34"/>
      <c r="I15" s="33"/>
      <c r="J15" s="73"/>
      <c r="K15" s="36"/>
      <c r="L15" s="84"/>
      <c r="M15" s="229">
        <f t="shared" si="0"/>
        <v>0</v>
      </c>
      <c r="N15" s="39">
        <f>U15</f>
        <v>0</v>
      </c>
      <c r="O15" s="37"/>
      <c r="P15" s="38"/>
      <c r="Q15" s="39">
        <f>X15</f>
        <v>0</v>
      </c>
      <c r="R15" s="33"/>
      <c r="S15" s="74">
        <f t="shared" si="1"/>
        <v>0</v>
      </c>
      <c r="T15" s="85"/>
      <c r="U15" s="55">
        <f>INT(L15*M15)</f>
        <v>0</v>
      </c>
      <c r="V15" s="56">
        <f>INT(L15*M14)</f>
        <v>0</v>
      </c>
      <c r="X15" s="55">
        <f>INT(O15*P15)</f>
        <v>0</v>
      </c>
      <c r="Y15" s="56">
        <f>INT(O15*P14)</f>
        <v>0</v>
      </c>
    </row>
    <row r="16" spans="1:25" ht="18.75">
      <c r="A16" s="44"/>
      <c r="B16" s="46"/>
      <c r="C16" s="252"/>
      <c r="E16" s="28"/>
      <c r="F16" s="40"/>
      <c r="G16" s="48"/>
      <c r="H16" s="41"/>
      <c r="I16" s="42"/>
      <c r="J16" s="72"/>
      <c r="K16" s="44"/>
      <c r="L16" s="45"/>
      <c r="M16" s="50">
        <f>IF($A$1=1,"",$C17)</f>
        <v>0</v>
      </c>
      <c r="N16" s="31">
        <f>V17</f>
        <v>0</v>
      </c>
      <c r="O16" s="29"/>
      <c r="P16" s="30"/>
      <c r="Q16" s="31">
        <f>Y17</f>
        <v>0</v>
      </c>
      <c r="R16" s="40"/>
      <c r="S16" s="182">
        <f t="shared" si="1"/>
        <v>0</v>
      </c>
      <c r="U16" s="32"/>
      <c r="V16" s="53"/>
      <c r="X16" s="32"/>
      <c r="Y16" s="53"/>
    </row>
    <row r="17" spans="1:25" ht="18.75">
      <c r="A17" s="36"/>
      <c r="B17" s="38"/>
      <c r="C17" s="254"/>
      <c r="E17" s="28"/>
      <c r="F17" s="33"/>
      <c r="G17" s="52"/>
      <c r="H17" s="34"/>
      <c r="I17" s="33"/>
      <c r="J17" s="73"/>
      <c r="K17" s="36"/>
      <c r="L17" s="84"/>
      <c r="M17" s="229">
        <f t="shared" si="0"/>
        <v>0</v>
      </c>
      <c r="N17" s="39">
        <f>U17</f>
        <v>0</v>
      </c>
      <c r="O17" s="37"/>
      <c r="P17" s="38"/>
      <c r="Q17" s="39">
        <f>X17</f>
        <v>0</v>
      </c>
      <c r="R17" s="33"/>
      <c r="S17" s="74">
        <f t="shared" si="1"/>
        <v>0</v>
      </c>
      <c r="T17" s="85"/>
      <c r="U17" s="55">
        <f>INT(L17*M17)</f>
        <v>0</v>
      </c>
      <c r="V17" s="56">
        <f>INT(L17*M16)</f>
        <v>0</v>
      </c>
      <c r="X17" s="55">
        <f>INT(O17*P17)</f>
        <v>0</v>
      </c>
      <c r="Y17" s="56">
        <f>INT(O17*P16)</f>
        <v>0</v>
      </c>
    </row>
    <row r="18" spans="1:25" ht="18.75">
      <c r="A18" s="44"/>
      <c r="B18" s="46"/>
      <c r="C18" s="252"/>
      <c r="E18" s="28"/>
      <c r="F18" s="40"/>
      <c r="G18" s="48"/>
      <c r="H18" s="41"/>
      <c r="I18" s="42"/>
      <c r="J18" s="72"/>
      <c r="K18" s="44"/>
      <c r="L18" s="45"/>
      <c r="M18" s="50">
        <f>IF($A$1=1,"",$C19)</f>
        <v>0</v>
      </c>
      <c r="N18" s="31">
        <f>V19</f>
        <v>0</v>
      </c>
      <c r="O18" s="29"/>
      <c r="P18" s="30"/>
      <c r="Q18" s="31">
        <f>Y19</f>
        <v>0</v>
      </c>
      <c r="R18" s="40"/>
      <c r="S18" s="182">
        <f t="shared" si="1"/>
        <v>0</v>
      </c>
      <c r="U18" s="32"/>
      <c r="V18" s="53"/>
      <c r="X18" s="32"/>
      <c r="Y18" s="53"/>
    </row>
    <row r="19" spans="1:25" ht="18.75">
      <c r="A19" s="36"/>
      <c r="B19" s="38"/>
      <c r="C19" s="254"/>
      <c r="E19" s="28"/>
      <c r="F19" s="33"/>
      <c r="G19" s="52"/>
      <c r="H19" s="34"/>
      <c r="I19" s="33"/>
      <c r="J19" s="87"/>
      <c r="K19" s="36"/>
      <c r="L19" s="84"/>
      <c r="M19" s="229">
        <f t="shared" si="0"/>
        <v>0</v>
      </c>
      <c r="N19" s="39">
        <f>U19</f>
        <v>0</v>
      </c>
      <c r="O19" s="37"/>
      <c r="P19" s="38"/>
      <c r="Q19" s="39">
        <f>X19</f>
        <v>0</v>
      </c>
      <c r="R19" s="33"/>
      <c r="S19" s="74">
        <f t="shared" si="1"/>
        <v>0</v>
      </c>
      <c r="T19" s="75"/>
      <c r="U19" s="55">
        <f>INT(L19*M19)</f>
        <v>0</v>
      </c>
      <c r="V19" s="56">
        <f>INT(L19*M18)</f>
        <v>0</v>
      </c>
      <c r="X19" s="55">
        <f>INT(O19*P19)</f>
        <v>0</v>
      </c>
      <c r="Y19" s="56">
        <f>INT(O19*P18)</f>
        <v>0</v>
      </c>
    </row>
    <row r="20" spans="1:25" ht="18.75">
      <c r="A20" s="44"/>
      <c r="B20" s="46"/>
      <c r="C20" s="252"/>
      <c r="E20" s="28"/>
      <c r="F20" s="40"/>
      <c r="G20" s="48"/>
      <c r="H20" s="41"/>
      <c r="I20" s="42"/>
      <c r="J20" s="72"/>
      <c r="K20" s="44"/>
      <c r="L20" s="45"/>
      <c r="M20" s="50">
        <f>IF($A$1=1,"",$C21)</f>
        <v>0</v>
      </c>
      <c r="N20" s="31">
        <f>V21</f>
        <v>0</v>
      </c>
      <c r="O20" s="29"/>
      <c r="P20" s="30"/>
      <c r="Q20" s="31">
        <f>Y21</f>
        <v>0</v>
      </c>
      <c r="R20" s="40"/>
      <c r="S20" s="182">
        <f t="shared" si="1"/>
        <v>0</v>
      </c>
      <c r="U20" s="32"/>
      <c r="V20" s="53"/>
      <c r="X20" s="32"/>
      <c r="Y20" s="53"/>
    </row>
    <row r="21" spans="1:25" ht="18.75">
      <c r="A21" s="36"/>
      <c r="B21" s="38"/>
      <c r="C21" s="254"/>
      <c r="E21" s="28"/>
      <c r="F21" s="33"/>
      <c r="G21" s="52"/>
      <c r="H21" s="34"/>
      <c r="I21" s="33"/>
      <c r="J21" s="73"/>
      <c r="K21" s="36"/>
      <c r="L21" s="84"/>
      <c r="M21" s="229">
        <f t="shared" si="0"/>
        <v>0</v>
      </c>
      <c r="N21" s="39">
        <f>U21</f>
        <v>0</v>
      </c>
      <c r="O21" s="37"/>
      <c r="P21" s="38"/>
      <c r="Q21" s="39">
        <f>X21</f>
        <v>0</v>
      </c>
      <c r="R21" s="33"/>
      <c r="S21" s="74">
        <f t="shared" si="1"/>
        <v>0</v>
      </c>
      <c r="T21" s="85"/>
      <c r="U21" s="55">
        <f>INT(L21*M21)</f>
        <v>0</v>
      </c>
      <c r="V21" s="56">
        <f>INT(L21*M20)</f>
        <v>0</v>
      </c>
      <c r="X21" s="55">
        <f>INT(O21*P21)</f>
        <v>0</v>
      </c>
      <c r="Y21" s="56">
        <f>INT(O21*P20)</f>
        <v>0</v>
      </c>
    </row>
    <row r="22" spans="1:25" ht="18.75">
      <c r="A22" s="44"/>
      <c r="B22" s="46"/>
      <c r="C22" s="252"/>
      <c r="E22" s="28"/>
      <c r="F22" s="40"/>
      <c r="G22" s="48"/>
      <c r="H22" s="41"/>
      <c r="I22" s="42"/>
      <c r="J22" s="72"/>
      <c r="K22" s="44"/>
      <c r="L22" s="45"/>
      <c r="M22" s="50">
        <f>IF($A$1=1,"",$C23)</f>
        <v>0</v>
      </c>
      <c r="N22" s="31">
        <f>V23</f>
        <v>0</v>
      </c>
      <c r="O22" s="29"/>
      <c r="P22" s="30"/>
      <c r="Q22" s="31">
        <f>Y23</f>
        <v>0</v>
      </c>
      <c r="R22" s="40"/>
      <c r="S22" s="182">
        <f t="shared" si="1"/>
        <v>0</v>
      </c>
      <c r="U22" s="32"/>
      <c r="V22" s="53"/>
      <c r="X22" s="32"/>
      <c r="Y22" s="53"/>
    </row>
    <row r="23" spans="1:25" ht="18.75">
      <c r="A23" s="36"/>
      <c r="B23" s="38"/>
      <c r="C23" s="254"/>
      <c r="E23" s="28"/>
      <c r="F23" s="33"/>
      <c r="G23" s="52"/>
      <c r="H23" s="34"/>
      <c r="I23" s="33"/>
      <c r="J23" s="73"/>
      <c r="K23" s="36"/>
      <c r="L23" s="84"/>
      <c r="M23" s="229">
        <f t="shared" si="0"/>
        <v>0</v>
      </c>
      <c r="N23" s="39">
        <f>U23</f>
        <v>0</v>
      </c>
      <c r="O23" s="37"/>
      <c r="P23" s="38"/>
      <c r="Q23" s="39">
        <f>X23</f>
        <v>0</v>
      </c>
      <c r="R23" s="33"/>
      <c r="S23" s="74">
        <f t="shared" si="1"/>
        <v>0</v>
      </c>
      <c r="T23" s="85"/>
      <c r="U23" s="55">
        <f>INT(L23*M23)</f>
        <v>0</v>
      </c>
      <c r="V23" s="56">
        <f>INT(L23*M22)</f>
        <v>0</v>
      </c>
      <c r="X23" s="55">
        <f>INT(O23*P23)</f>
        <v>0</v>
      </c>
      <c r="Y23" s="56">
        <f>INT(O23*P22)</f>
        <v>0</v>
      </c>
    </row>
    <row r="24" spans="1:25" ht="18.75">
      <c r="A24" s="44"/>
      <c r="B24" s="46"/>
      <c r="C24" s="252"/>
      <c r="E24" s="28"/>
      <c r="F24" s="40"/>
      <c r="G24" s="48"/>
      <c r="H24" s="41"/>
      <c r="I24" s="42"/>
      <c r="J24" s="72"/>
      <c r="K24" s="44"/>
      <c r="L24" s="45"/>
      <c r="M24" s="50">
        <f>IF($A$1=1,"",$C25)</f>
        <v>0</v>
      </c>
      <c r="N24" s="31">
        <f>V25</f>
        <v>0</v>
      </c>
      <c r="O24" s="29"/>
      <c r="P24" s="30"/>
      <c r="Q24" s="31">
        <f>Y25</f>
        <v>0</v>
      </c>
      <c r="R24" s="40"/>
      <c r="S24" s="182">
        <f t="shared" si="1"/>
        <v>0</v>
      </c>
      <c r="U24" s="32"/>
      <c r="V24" s="53"/>
      <c r="X24" s="32"/>
      <c r="Y24" s="53"/>
    </row>
    <row r="25" spans="1:25" ht="18.75">
      <c r="A25" s="36"/>
      <c r="B25" s="38"/>
      <c r="C25" s="254"/>
      <c r="E25" s="28"/>
      <c r="F25" s="33"/>
      <c r="G25" s="52"/>
      <c r="H25" s="34"/>
      <c r="I25" s="33"/>
      <c r="J25" s="73"/>
      <c r="K25" s="36"/>
      <c r="L25" s="84"/>
      <c r="M25" s="229">
        <f t="shared" si="0"/>
        <v>0</v>
      </c>
      <c r="N25" s="39">
        <f>U25</f>
        <v>0</v>
      </c>
      <c r="O25" s="37"/>
      <c r="P25" s="38"/>
      <c r="Q25" s="39">
        <f>X25</f>
        <v>0</v>
      </c>
      <c r="R25" s="33"/>
      <c r="S25" s="74">
        <f t="shared" si="1"/>
        <v>0</v>
      </c>
      <c r="T25" s="85"/>
      <c r="U25" s="55">
        <f>INT(L25*M25)</f>
        <v>0</v>
      </c>
      <c r="V25" s="56">
        <f>INT(L25*M24)</f>
        <v>0</v>
      </c>
      <c r="X25" s="55">
        <f>INT(O25*P25)</f>
        <v>0</v>
      </c>
      <c r="Y25" s="56">
        <f>INT(O25*P24)</f>
        <v>0</v>
      </c>
    </row>
    <row r="26" spans="1:25" ht="18.75">
      <c r="A26" s="44"/>
      <c r="B26" s="46"/>
      <c r="C26" s="252"/>
      <c r="E26" s="28"/>
      <c r="F26" s="40"/>
      <c r="G26" s="48"/>
      <c r="H26" s="41"/>
      <c r="I26" s="42"/>
      <c r="J26" s="72"/>
      <c r="K26" s="44"/>
      <c r="L26" s="45"/>
      <c r="M26" s="50">
        <f>IF($A$1=1,"",$C27)</f>
        <v>0</v>
      </c>
      <c r="N26" s="31">
        <f>V27</f>
        <v>0</v>
      </c>
      <c r="O26" s="29"/>
      <c r="P26" s="30"/>
      <c r="Q26" s="31">
        <f>Y27</f>
        <v>0</v>
      </c>
      <c r="R26" s="40"/>
      <c r="S26" s="182">
        <f t="shared" si="1"/>
        <v>0</v>
      </c>
      <c r="U26" s="32"/>
      <c r="V26" s="53"/>
      <c r="X26" s="32"/>
      <c r="Y26" s="53"/>
    </row>
    <row r="27" spans="1:25" ht="18.75">
      <c r="A27" s="36"/>
      <c r="B27" s="38"/>
      <c r="C27" s="254"/>
      <c r="E27" s="28"/>
      <c r="F27" s="33"/>
      <c r="G27" s="52"/>
      <c r="H27" s="34"/>
      <c r="I27" s="33"/>
      <c r="J27" s="73"/>
      <c r="K27" s="36"/>
      <c r="L27" s="84"/>
      <c r="M27" s="229">
        <f t="shared" si="0"/>
        <v>0</v>
      </c>
      <c r="N27" s="39">
        <f>U27</f>
        <v>0</v>
      </c>
      <c r="O27" s="37"/>
      <c r="P27" s="38"/>
      <c r="Q27" s="39">
        <f>X27</f>
        <v>0</v>
      </c>
      <c r="R27" s="33"/>
      <c r="S27" s="74">
        <f t="shared" si="1"/>
        <v>0</v>
      </c>
      <c r="T27" s="85"/>
      <c r="U27" s="55">
        <f>INT(L27*M27)</f>
        <v>0</v>
      </c>
      <c r="V27" s="56">
        <f>INT(L27*M26)</f>
        <v>0</v>
      </c>
      <c r="X27" s="55">
        <f>INT(O27*P27)</f>
        <v>0</v>
      </c>
      <c r="Y27" s="56">
        <f>INT(O27*P26)</f>
        <v>0</v>
      </c>
    </row>
    <row r="28" spans="1:25" ht="18.75">
      <c r="A28" s="44"/>
      <c r="B28" s="46"/>
      <c r="C28" s="252"/>
      <c r="E28" s="28"/>
      <c r="F28" s="40"/>
      <c r="G28" s="48"/>
      <c r="H28" s="41"/>
      <c r="I28" s="42"/>
      <c r="J28" s="72"/>
      <c r="K28" s="44"/>
      <c r="L28" s="45"/>
      <c r="M28" s="50">
        <f>IF($A$1=1,"",$C29)</f>
        <v>0</v>
      </c>
      <c r="N28" s="31">
        <f>V29</f>
        <v>0</v>
      </c>
      <c r="O28" s="29"/>
      <c r="P28" s="30"/>
      <c r="Q28" s="31">
        <f>Y29</f>
        <v>0</v>
      </c>
      <c r="R28" s="40"/>
      <c r="S28" s="182">
        <f t="shared" si="1"/>
        <v>0</v>
      </c>
      <c r="U28" s="32"/>
      <c r="V28" s="53"/>
      <c r="X28" s="32"/>
      <c r="Y28" s="53"/>
    </row>
    <row r="29" spans="1:25" ht="18.75">
      <c r="A29" s="36"/>
      <c r="B29" s="38"/>
      <c r="C29" s="254"/>
      <c r="E29" s="28"/>
      <c r="F29" s="33"/>
      <c r="G29" s="52"/>
      <c r="H29" s="34"/>
      <c r="I29" s="33"/>
      <c r="J29" s="73"/>
      <c r="K29" s="36"/>
      <c r="L29" s="84"/>
      <c r="M29" s="229">
        <f t="shared" si="0"/>
        <v>0</v>
      </c>
      <c r="N29" s="39">
        <f>U29</f>
        <v>0</v>
      </c>
      <c r="O29" s="37"/>
      <c r="P29" s="38"/>
      <c r="Q29" s="39">
        <f>X29</f>
        <v>0</v>
      </c>
      <c r="R29" s="33"/>
      <c r="S29" s="74">
        <f t="shared" si="1"/>
        <v>0</v>
      </c>
      <c r="T29" s="85"/>
      <c r="U29" s="55">
        <f>INT(L29*M29)</f>
        <v>0</v>
      </c>
      <c r="V29" s="56">
        <f>INT(L29*M28)</f>
        <v>0</v>
      </c>
      <c r="X29" s="55">
        <f>INT(O29*P29)</f>
        <v>0</v>
      </c>
      <c r="Y29" s="56">
        <f>INT(O29*P28)</f>
        <v>0</v>
      </c>
    </row>
    <row r="30" spans="1:25" ht="18.75">
      <c r="A30" s="44"/>
      <c r="B30" s="46"/>
      <c r="C30" s="252"/>
      <c r="E30" s="28"/>
      <c r="F30" s="40"/>
      <c r="G30" s="48"/>
      <c r="H30" s="41"/>
      <c r="I30" s="42"/>
      <c r="J30" s="43"/>
      <c r="K30" s="44"/>
      <c r="L30" s="45"/>
      <c r="M30" s="50">
        <f>IF($A$1=1,"",$C31)</f>
        <v>0</v>
      </c>
      <c r="N30" s="57"/>
      <c r="O30" s="45"/>
      <c r="P30" s="46"/>
      <c r="Q30" s="57"/>
      <c r="R30" s="40"/>
      <c r="S30" s="49"/>
      <c r="U30" s="32"/>
      <c r="V30" s="53"/>
      <c r="X30" s="32"/>
      <c r="Y30" s="53"/>
    </row>
    <row r="31" spans="1:25" ht="18.75">
      <c r="A31" s="36"/>
      <c r="B31" s="38"/>
      <c r="C31" s="254"/>
      <c r="E31" s="28"/>
      <c r="F31" s="33"/>
      <c r="G31" s="52"/>
      <c r="H31" s="34"/>
      <c r="I31" s="33"/>
      <c r="J31" s="35"/>
      <c r="K31" s="36"/>
      <c r="L31" s="37"/>
      <c r="M31" s="229">
        <f t="shared" si="0"/>
        <v>0</v>
      </c>
      <c r="N31" s="58"/>
      <c r="O31" s="37"/>
      <c r="P31" s="38"/>
      <c r="Q31" s="58"/>
      <c r="R31" s="33"/>
      <c r="S31" s="54"/>
      <c r="U31" s="55">
        <f>IF(B$1=1,0,INT(L31*M31))</f>
        <v>0</v>
      </c>
      <c r="V31" s="56">
        <f>IF(B$1=1,0,INT(L31*M30))</f>
        <v>0</v>
      </c>
      <c r="X31" s="55">
        <f>IF(B$1=1,0,INT(O31*P31))</f>
        <v>0</v>
      </c>
      <c r="Y31" s="56">
        <f>IF(B$1=1,0,INT(O31*P30))</f>
        <v>0</v>
      </c>
    </row>
    <row r="32" spans="1:25" ht="18.75">
      <c r="A32" s="44"/>
      <c r="B32" s="46"/>
      <c r="C32" s="252"/>
      <c r="E32" s="28"/>
      <c r="F32" s="40"/>
      <c r="G32" s="48"/>
      <c r="H32" s="41"/>
      <c r="I32" s="42"/>
      <c r="J32" s="43"/>
      <c r="K32" s="44"/>
      <c r="L32" s="45"/>
      <c r="M32" s="50">
        <f>IF($A$1=1,"",$C33)</f>
        <v>0</v>
      </c>
      <c r="N32" s="57">
        <f>+V35</f>
        <v>0</v>
      </c>
      <c r="O32" s="45"/>
      <c r="P32" s="46"/>
      <c r="Q32" s="57">
        <f>+Y35</f>
        <v>0</v>
      </c>
      <c r="R32" s="40"/>
      <c r="S32" s="49"/>
      <c r="U32" s="32"/>
      <c r="V32" s="53"/>
      <c r="X32" s="32"/>
      <c r="Y32" s="53"/>
    </row>
    <row r="33" spans="1:25" ht="19.5" thickBot="1">
      <c r="A33" s="36"/>
      <c r="B33" s="38"/>
      <c r="C33" s="254"/>
      <c r="E33" s="59"/>
      <c r="F33" s="60"/>
      <c r="G33" s="61" t="s">
        <v>27</v>
      </c>
      <c r="H33" s="62"/>
      <c r="I33" s="60"/>
      <c r="J33" s="63"/>
      <c r="K33" s="64"/>
      <c r="L33" s="65"/>
      <c r="M33" s="76">
        <f t="shared" si="0"/>
        <v>0</v>
      </c>
      <c r="N33" s="67" t="e">
        <f>+U35</f>
        <v>#REF!</v>
      </c>
      <c r="O33" s="65"/>
      <c r="P33" s="66"/>
      <c r="Q33" s="67">
        <f>+X35</f>
        <v>0</v>
      </c>
      <c r="R33" s="60"/>
      <c r="S33" s="68"/>
      <c r="U33" s="55">
        <f>IF(B$1=1,0,INT(L33*M33))</f>
        <v>0</v>
      </c>
      <c r="V33" s="56">
        <f>IF(B$1=1,0,INT(L33*M32))</f>
        <v>0</v>
      </c>
      <c r="X33" s="55">
        <f>IF(B$1=1,0,INT(O33*P33))</f>
        <v>0</v>
      </c>
      <c r="Y33" s="56">
        <f>IF(B$1=1,0,INT(O33*P32))</f>
        <v>0</v>
      </c>
    </row>
    <row r="34" spans="21:25" ht="12.75">
      <c r="U34" s="69" t="e">
        <f>SUM(U4:U33)</f>
        <v>#REF!</v>
      </c>
      <c r="V34" s="69">
        <f>SUM(V4:V33)</f>
        <v>0</v>
      </c>
      <c r="W34" s="9"/>
      <c r="X34" s="69">
        <f>SUM(X4:X33)</f>
        <v>0</v>
      </c>
      <c r="Y34" s="69">
        <f>SUM(Y4:Y33)</f>
        <v>0</v>
      </c>
    </row>
    <row r="35" spans="21:25" ht="12.75">
      <c r="U35" s="69" t="e">
        <f>ROUNDDOWN(U34,-3)</f>
        <v>#REF!</v>
      </c>
      <c r="V35" s="69">
        <f>+V34</f>
        <v>0</v>
      </c>
      <c r="W35" s="9"/>
      <c r="X35" s="69">
        <f>ROUNDDOWN(X34,-3)</f>
        <v>0</v>
      </c>
      <c r="Y35" s="69">
        <f>+Y34</f>
        <v>0</v>
      </c>
    </row>
  </sheetData>
  <sheetProtection/>
  <mergeCells count="5">
    <mergeCell ref="E2:E3"/>
    <mergeCell ref="G2:G3"/>
    <mergeCell ref="I2:J3"/>
    <mergeCell ref="K2:K3"/>
    <mergeCell ref="R2:S3"/>
  </mergeCells>
  <printOptions horizontalCentered="1"/>
  <pageMargins left="0.3937007874015748" right="0.3937007874015748" top="0.984251968503937" bottom="0" header="0" footer="0"/>
  <pageSetup blackAndWhite="1" fitToHeight="0"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M42" sqref="M42"/>
    </sheetView>
  </sheetViews>
  <sheetFormatPr defaultColWidth="9" defaultRowHeight="14.25"/>
  <cols>
    <col min="1" max="1" width="3.8984375" style="401" customWidth="1"/>
    <col min="2" max="16384" width="9" style="401" customWidth="1"/>
  </cols>
  <sheetData>
    <row r="1" spans="1:9" ht="18">
      <c r="A1" s="400" t="s">
        <v>425</v>
      </c>
      <c r="B1" s="401">
        <v>1</v>
      </c>
      <c r="C1" s="401">
        <v>41</v>
      </c>
      <c r="E1" s="401" t="s">
        <v>447</v>
      </c>
      <c r="G1" s="401" t="s">
        <v>446</v>
      </c>
      <c r="I1" s="401" t="s">
        <v>423</v>
      </c>
    </row>
    <row r="2" spans="2:9" ht="18">
      <c r="B2" s="401">
        <f aca="true" t="shared" si="0" ref="B2:B40">B1+1</f>
        <v>2</v>
      </c>
      <c r="C2" s="401">
        <f aca="true" t="shared" si="1" ref="C2:C40">C1+1</f>
        <v>42</v>
      </c>
      <c r="E2" s="401" t="s">
        <v>424</v>
      </c>
      <c r="G2" s="401" t="s">
        <v>452</v>
      </c>
      <c r="I2" s="401" t="s">
        <v>421</v>
      </c>
    </row>
    <row r="3" spans="2:9" ht="18">
      <c r="B3" s="401">
        <f t="shared" si="0"/>
        <v>3</v>
      </c>
      <c r="C3" s="401">
        <f t="shared" si="1"/>
        <v>43</v>
      </c>
      <c r="E3" s="401" t="s">
        <v>422</v>
      </c>
      <c r="G3" s="401" t="s">
        <v>16</v>
      </c>
      <c r="I3" s="401" t="s">
        <v>42</v>
      </c>
    </row>
    <row r="4" spans="2:9" ht="18">
      <c r="B4" s="401">
        <f t="shared" si="0"/>
        <v>4</v>
      </c>
      <c r="C4" s="401">
        <f t="shared" si="1"/>
        <v>44</v>
      </c>
      <c r="E4" s="401" t="s">
        <v>450</v>
      </c>
      <c r="G4" s="401" t="s">
        <v>457</v>
      </c>
      <c r="I4" s="401" t="s">
        <v>43</v>
      </c>
    </row>
    <row r="5" spans="2:9" ht="18">
      <c r="B5" s="401">
        <f t="shared" si="0"/>
        <v>5</v>
      </c>
      <c r="C5" s="401">
        <f t="shared" si="1"/>
        <v>45</v>
      </c>
      <c r="E5" s="401" t="s">
        <v>420</v>
      </c>
      <c r="G5" s="401" t="s">
        <v>456</v>
      </c>
      <c r="I5" s="401" t="s">
        <v>80</v>
      </c>
    </row>
    <row r="6" spans="2:9" ht="18">
      <c r="B6" s="401">
        <f t="shared" si="0"/>
        <v>6</v>
      </c>
      <c r="C6" s="401">
        <f t="shared" si="1"/>
        <v>46</v>
      </c>
      <c r="E6" s="401" t="s">
        <v>448</v>
      </c>
      <c r="G6" s="401" t="s">
        <v>121</v>
      </c>
      <c r="I6" s="401" t="s">
        <v>139</v>
      </c>
    </row>
    <row r="7" spans="2:9" ht="18">
      <c r="B7" s="401">
        <f t="shared" si="0"/>
        <v>7</v>
      </c>
      <c r="C7" s="401">
        <f t="shared" si="1"/>
        <v>47</v>
      </c>
      <c r="E7" s="401" t="s">
        <v>449</v>
      </c>
      <c r="G7" s="401" t="s">
        <v>41</v>
      </c>
      <c r="I7" s="401" t="s">
        <v>140</v>
      </c>
    </row>
    <row r="8" spans="2:9" ht="18">
      <c r="B8" s="401">
        <f t="shared" si="0"/>
        <v>8</v>
      </c>
      <c r="C8" s="401">
        <f t="shared" si="1"/>
        <v>48</v>
      </c>
      <c r="E8" s="401" t="s">
        <v>453</v>
      </c>
      <c r="G8" s="401" t="s">
        <v>18</v>
      </c>
      <c r="I8" s="401" t="s">
        <v>36</v>
      </c>
    </row>
    <row r="9" spans="2:9" ht="18">
      <c r="B9" s="401">
        <f t="shared" si="0"/>
        <v>9</v>
      </c>
      <c r="C9" s="401">
        <f t="shared" si="1"/>
        <v>49</v>
      </c>
      <c r="E9" s="401" t="s">
        <v>419</v>
      </c>
      <c r="I9" s="401" t="s">
        <v>126</v>
      </c>
    </row>
    <row r="10" spans="2:9" ht="18">
      <c r="B10" s="401">
        <f t="shared" si="0"/>
        <v>10</v>
      </c>
      <c r="C10" s="401">
        <f t="shared" si="1"/>
        <v>50</v>
      </c>
      <c r="E10" s="401" t="s">
        <v>454</v>
      </c>
      <c r="I10" s="401" t="s">
        <v>127</v>
      </c>
    </row>
    <row r="11" spans="2:9" ht="18">
      <c r="B11" s="401">
        <f t="shared" si="0"/>
        <v>11</v>
      </c>
      <c r="C11" s="401">
        <f t="shared" si="1"/>
        <v>51</v>
      </c>
      <c r="E11" s="401" t="s">
        <v>155</v>
      </c>
      <c r="G11" s="401" t="s">
        <v>60</v>
      </c>
      <c r="I11" s="401" t="s">
        <v>128</v>
      </c>
    </row>
    <row r="12" spans="2:9" ht="18">
      <c r="B12" s="401">
        <f t="shared" si="0"/>
        <v>12</v>
      </c>
      <c r="C12" s="401">
        <f t="shared" si="1"/>
        <v>52</v>
      </c>
      <c r="E12" s="401" t="s">
        <v>154</v>
      </c>
      <c r="G12" s="401" t="s">
        <v>50</v>
      </c>
      <c r="I12" s="401" t="s">
        <v>0</v>
      </c>
    </row>
    <row r="13" spans="2:9" ht="18">
      <c r="B13" s="401">
        <f t="shared" si="0"/>
        <v>13</v>
      </c>
      <c r="C13" s="401">
        <f t="shared" si="1"/>
        <v>53</v>
      </c>
      <c r="E13" s="401" t="s">
        <v>130</v>
      </c>
      <c r="G13" s="401" t="s">
        <v>51</v>
      </c>
      <c r="I13" s="401" t="s">
        <v>1</v>
      </c>
    </row>
    <row r="14" spans="2:9" ht="18">
      <c r="B14" s="401">
        <f t="shared" si="0"/>
        <v>14</v>
      </c>
      <c r="C14" s="401">
        <f t="shared" si="1"/>
        <v>54</v>
      </c>
      <c r="E14" s="401" t="s">
        <v>56</v>
      </c>
      <c r="I14" s="401" t="s">
        <v>64</v>
      </c>
    </row>
    <row r="15" spans="2:9" ht="18">
      <c r="B15" s="401">
        <f t="shared" si="0"/>
        <v>15</v>
      </c>
      <c r="C15" s="401">
        <f t="shared" si="1"/>
        <v>55</v>
      </c>
      <c r="E15" s="401" t="s">
        <v>57</v>
      </c>
      <c r="I15" s="401" t="s">
        <v>65</v>
      </c>
    </row>
    <row r="16" spans="2:9" ht="18">
      <c r="B16" s="401">
        <f t="shared" si="0"/>
        <v>16</v>
      </c>
      <c r="C16" s="401">
        <f t="shared" si="1"/>
        <v>56</v>
      </c>
      <c r="E16" s="401" t="s">
        <v>76</v>
      </c>
      <c r="I16" s="401" t="s">
        <v>145</v>
      </c>
    </row>
    <row r="17" spans="2:9" ht="18">
      <c r="B17" s="401">
        <f t="shared" si="0"/>
        <v>17</v>
      </c>
      <c r="C17" s="401">
        <f t="shared" si="1"/>
        <v>57</v>
      </c>
      <c r="I17" s="401" t="s">
        <v>146</v>
      </c>
    </row>
    <row r="18" spans="2:9" ht="18">
      <c r="B18" s="401">
        <f t="shared" si="0"/>
        <v>18</v>
      </c>
      <c r="C18" s="401">
        <f t="shared" si="1"/>
        <v>58</v>
      </c>
      <c r="E18" s="401" t="s">
        <v>455</v>
      </c>
      <c r="I18" s="401" t="s">
        <v>147</v>
      </c>
    </row>
    <row r="19" spans="2:9" ht="18">
      <c r="B19" s="401">
        <f t="shared" si="0"/>
        <v>19</v>
      </c>
      <c r="C19" s="401">
        <f t="shared" si="1"/>
        <v>59</v>
      </c>
      <c r="E19" s="401" t="s">
        <v>418</v>
      </c>
      <c r="I19" s="401" t="s">
        <v>44</v>
      </c>
    </row>
    <row r="20" spans="2:9" ht="18">
      <c r="B20" s="401">
        <f t="shared" si="0"/>
        <v>20</v>
      </c>
      <c r="C20" s="401">
        <f t="shared" si="1"/>
        <v>60</v>
      </c>
      <c r="E20" s="401" t="s">
        <v>417</v>
      </c>
      <c r="I20" s="401" t="s">
        <v>134</v>
      </c>
    </row>
    <row r="21" spans="2:9" ht="18">
      <c r="B21" s="401">
        <f t="shared" si="0"/>
        <v>21</v>
      </c>
      <c r="C21" s="401">
        <f t="shared" si="1"/>
        <v>61</v>
      </c>
      <c r="E21" s="401" t="s">
        <v>416</v>
      </c>
      <c r="I21" s="401" t="s">
        <v>135</v>
      </c>
    </row>
    <row r="22" spans="2:9" ht="18">
      <c r="B22" s="401">
        <f t="shared" si="0"/>
        <v>22</v>
      </c>
      <c r="C22" s="401">
        <f t="shared" si="1"/>
        <v>62</v>
      </c>
      <c r="E22" s="401" t="s">
        <v>415</v>
      </c>
      <c r="I22" s="401" t="s">
        <v>136</v>
      </c>
    </row>
    <row r="23" spans="2:9" ht="18">
      <c r="B23" s="401">
        <f t="shared" si="0"/>
        <v>23</v>
      </c>
      <c r="C23" s="401">
        <f t="shared" si="1"/>
        <v>63</v>
      </c>
      <c r="E23" s="401" t="s">
        <v>414</v>
      </c>
      <c r="I23" s="401" t="s">
        <v>110</v>
      </c>
    </row>
    <row r="24" spans="2:9" ht="18">
      <c r="B24" s="401">
        <f t="shared" si="0"/>
        <v>24</v>
      </c>
      <c r="C24" s="401">
        <f t="shared" si="1"/>
        <v>64</v>
      </c>
      <c r="E24" s="401" t="s">
        <v>413</v>
      </c>
      <c r="I24" s="401" t="s">
        <v>111</v>
      </c>
    </row>
    <row r="25" spans="2:9" ht="18">
      <c r="B25" s="401">
        <f t="shared" si="0"/>
        <v>25</v>
      </c>
      <c r="C25" s="401">
        <f t="shared" si="1"/>
        <v>65</v>
      </c>
      <c r="E25" s="401" t="s">
        <v>412</v>
      </c>
      <c r="I25" s="401" t="s">
        <v>112</v>
      </c>
    </row>
    <row r="26" spans="2:9" ht="18">
      <c r="B26" s="401">
        <f t="shared" si="0"/>
        <v>26</v>
      </c>
      <c r="C26" s="401">
        <f t="shared" si="1"/>
        <v>66</v>
      </c>
      <c r="E26" s="401" t="s">
        <v>411</v>
      </c>
      <c r="I26" s="401" t="s">
        <v>132</v>
      </c>
    </row>
    <row r="27" spans="2:9" ht="18">
      <c r="B27" s="401">
        <f t="shared" si="0"/>
        <v>27</v>
      </c>
      <c r="C27" s="401">
        <f t="shared" si="1"/>
        <v>67</v>
      </c>
      <c r="E27" s="401" t="s">
        <v>410</v>
      </c>
      <c r="I27" s="401" t="s">
        <v>133</v>
      </c>
    </row>
    <row r="28" spans="2:9" ht="18">
      <c r="B28" s="401">
        <f t="shared" si="0"/>
        <v>28</v>
      </c>
      <c r="C28" s="401">
        <f t="shared" si="1"/>
        <v>68</v>
      </c>
      <c r="E28" s="401" t="s">
        <v>409</v>
      </c>
      <c r="I28" s="401" t="s">
        <v>116</v>
      </c>
    </row>
    <row r="29" spans="2:9" ht="18">
      <c r="B29" s="401">
        <f t="shared" si="0"/>
        <v>29</v>
      </c>
      <c r="C29" s="401">
        <f t="shared" si="1"/>
        <v>69</v>
      </c>
      <c r="I29" s="401" t="s">
        <v>159</v>
      </c>
    </row>
    <row r="30" spans="2:14" ht="18">
      <c r="B30" s="401">
        <f t="shared" si="0"/>
        <v>30</v>
      </c>
      <c r="C30" s="401">
        <f t="shared" si="1"/>
        <v>70</v>
      </c>
      <c r="E30" s="401" t="s">
        <v>459</v>
      </c>
      <c r="I30" s="401" t="s">
        <v>161</v>
      </c>
      <c r="N30"/>
    </row>
    <row r="31" spans="2:14" ht="18">
      <c r="B31" s="401">
        <f t="shared" si="0"/>
        <v>31</v>
      </c>
      <c r="C31" s="401">
        <f t="shared" si="1"/>
        <v>71</v>
      </c>
      <c r="E31" s="401" t="s">
        <v>460</v>
      </c>
      <c r="I31" s="401" t="s">
        <v>162</v>
      </c>
      <c r="N31"/>
    </row>
    <row r="32" spans="2:14" ht="18">
      <c r="B32" s="401">
        <f t="shared" si="0"/>
        <v>32</v>
      </c>
      <c r="C32" s="401">
        <f t="shared" si="1"/>
        <v>72</v>
      </c>
      <c r="E32" s="401" t="s">
        <v>451</v>
      </c>
      <c r="I32" s="401" t="s">
        <v>163</v>
      </c>
      <c r="N32"/>
    </row>
    <row r="33" spans="2:14" ht="18">
      <c r="B33" s="401">
        <f t="shared" si="0"/>
        <v>33</v>
      </c>
      <c r="C33" s="401">
        <f t="shared" si="1"/>
        <v>73</v>
      </c>
      <c r="E33" s="401" t="s">
        <v>458</v>
      </c>
      <c r="I33" s="401" t="s">
        <v>164</v>
      </c>
      <c r="N33"/>
    </row>
    <row r="34" spans="2:14" ht="18">
      <c r="B34" s="401">
        <f t="shared" si="0"/>
        <v>34</v>
      </c>
      <c r="C34" s="401">
        <f t="shared" si="1"/>
        <v>74</v>
      </c>
      <c r="I34" s="401" t="s">
        <v>165</v>
      </c>
      <c r="N34"/>
    </row>
    <row r="35" spans="2:14" ht="18">
      <c r="B35" s="401">
        <f t="shared" si="0"/>
        <v>35</v>
      </c>
      <c r="C35" s="401">
        <f t="shared" si="1"/>
        <v>75</v>
      </c>
      <c r="I35" s="401" t="s">
        <v>166</v>
      </c>
      <c r="N35"/>
    </row>
    <row r="36" spans="2:14" ht="18">
      <c r="B36" s="401">
        <f t="shared" si="0"/>
        <v>36</v>
      </c>
      <c r="C36" s="401">
        <f t="shared" si="1"/>
        <v>76</v>
      </c>
      <c r="I36" s="401" t="s">
        <v>176</v>
      </c>
      <c r="N36"/>
    </row>
    <row r="37" spans="2:14" ht="18">
      <c r="B37" s="401">
        <f t="shared" si="0"/>
        <v>37</v>
      </c>
      <c r="C37" s="401">
        <f t="shared" si="1"/>
        <v>77</v>
      </c>
      <c r="I37" s="401" t="s">
        <v>177</v>
      </c>
      <c r="N37"/>
    </row>
    <row r="38" spans="2:14" ht="18">
      <c r="B38" s="401">
        <f t="shared" si="0"/>
        <v>38</v>
      </c>
      <c r="C38" s="401">
        <f t="shared" si="1"/>
        <v>78</v>
      </c>
      <c r="I38" s="401" t="s">
        <v>178</v>
      </c>
      <c r="N38"/>
    </row>
    <row r="39" spans="2:14" ht="18">
      <c r="B39" s="401">
        <f t="shared" si="0"/>
        <v>39</v>
      </c>
      <c r="C39" s="401">
        <f t="shared" si="1"/>
        <v>79</v>
      </c>
      <c r="I39" s="401" t="s">
        <v>184</v>
      </c>
      <c r="N39"/>
    </row>
    <row r="40" spans="2:14" ht="18">
      <c r="B40" s="401">
        <f t="shared" si="0"/>
        <v>40</v>
      </c>
      <c r="C40" s="401">
        <f t="shared" si="1"/>
        <v>80</v>
      </c>
      <c r="I40" s="401" t="s">
        <v>185</v>
      </c>
      <c r="N40"/>
    </row>
    <row r="41" ht="18">
      <c r="N41"/>
    </row>
    <row r="42" ht="18">
      <c r="N42"/>
    </row>
    <row r="43" ht="18">
      <c r="N43"/>
    </row>
    <row r="44" ht="18">
      <c r="N44"/>
    </row>
    <row r="45" ht="18">
      <c r="N45"/>
    </row>
    <row r="46" ht="18">
      <c r="N46"/>
    </row>
    <row r="47" ht="18">
      <c r="N47"/>
    </row>
    <row r="48" ht="18">
      <c r="N48"/>
    </row>
    <row r="49" ht="18">
      <c r="N49"/>
    </row>
    <row r="50" ht="18">
      <c r="N50"/>
    </row>
    <row r="51" ht="18">
      <c r="N51"/>
    </row>
    <row r="52" ht="18">
      <c r="N52"/>
    </row>
    <row r="53" ht="18">
      <c r="N53"/>
    </row>
    <row r="54" ht="18">
      <c r="N54"/>
    </row>
    <row r="55" ht="18">
      <c r="N55"/>
    </row>
    <row r="56" ht="18">
      <c r="N56"/>
    </row>
    <row r="57" ht="18">
      <c r="N57"/>
    </row>
    <row r="58" ht="18">
      <c r="N58"/>
    </row>
    <row r="59" ht="18">
      <c r="N59"/>
    </row>
    <row r="60" ht="18">
      <c r="N60"/>
    </row>
    <row r="61" ht="18">
      <c r="N61"/>
    </row>
    <row r="62" ht="18">
      <c r="N62"/>
    </row>
    <row r="63" ht="18">
      <c r="N63"/>
    </row>
    <row r="64" ht="18">
      <c r="N64"/>
    </row>
    <row r="65" ht="18">
      <c r="N65"/>
    </row>
    <row r="66" ht="18">
      <c r="N66"/>
    </row>
    <row r="67" ht="18">
      <c r="N67"/>
    </row>
    <row r="68" ht="18">
      <c r="N68"/>
    </row>
    <row r="69" ht="18">
      <c r="N69"/>
    </row>
    <row r="70" ht="18">
      <c r="N70"/>
    </row>
    <row r="71" ht="18">
      <c r="N71"/>
    </row>
    <row r="72" ht="18">
      <c r="N72"/>
    </row>
    <row r="73" ht="18">
      <c r="N73"/>
    </row>
    <row r="74" ht="18">
      <c r="N74"/>
    </row>
    <row r="75" ht="18">
      <c r="N75"/>
    </row>
    <row r="76" ht="18">
      <c r="N76"/>
    </row>
    <row r="77" ht="18">
      <c r="N77"/>
    </row>
    <row r="78" ht="18">
      <c r="N78"/>
    </row>
    <row r="79" ht="18">
      <c r="N79"/>
    </row>
    <row r="80" ht="18">
      <c r="N80"/>
    </row>
    <row r="81" ht="18">
      <c r="N81"/>
    </row>
    <row r="82" ht="18">
      <c r="N82"/>
    </row>
    <row r="83" ht="18">
      <c r="N83"/>
    </row>
    <row r="84" ht="18">
      <c r="N84"/>
    </row>
    <row r="85" ht="18">
      <c r="N85"/>
    </row>
    <row r="86" ht="18">
      <c r="N86"/>
    </row>
    <row r="87" ht="18">
      <c r="N87"/>
    </row>
    <row r="88" ht="18">
      <c r="N88"/>
    </row>
    <row r="89" ht="18">
      <c r="N89"/>
    </row>
    <row r="90" ht="18">
      <c r="N90"/>
    </row>
    <row r="91" ht="18">
      <c r="N91"/>
    </row>
    <row r="92" ht="18">
      <c r="N92"/>
    </row>
    <row r="93" ht="18">
      <c r="N93"/>
    </row>
    <row r="94" ht="18">
      <c r="N94"/>
    </row>
    <row r="95" ht="18">
      <c r="N95"/>
    </row>
    <row r="96" ht="18">
      <c r="N96"/>
    </row>
    <row r="97" ht="18">
      <c r="N97"/>
    </row>
    <row r="98" ht="18">
      <c r="N98"/>
    </row>
    <row r="99" ht="18">
      <c r="N99"/>
    </row>
    <row r="100" ht="18">
      <c r="N100"/>
    </row>
    <row r="101" ht="18">
      <c r="N101"/>
    </row>
    <row r="102" ht="18">
      <c r="N102"/>
    </row>
    <row r="103" ht="18">
      <c r="N103"/>
    </row>
    <row r="104" ht="18">
      <c r="N104"/>
    </row>
    <row r="105" ht="18">
      <c r="N105"/>
    </row>
    <row r="106" ht="18">
      <c r="N106"/>
    </row>
    <row r="107" ht="18">
      <c r="N107"/>
    </row>
    <row r="108" ht="18">
      <c r="N108"/>
    </row>
    <row r="109" ht="18">
      <c r="N109"/>
    </row>
    <row r="110" ht="18">
      <c r="N110"/>
    </row>
    <row r="111" ht="18">
      <c r="N111"/>
    </row>
    <row r="112" ht="18">
      <c r="N112"/>
    </row>
    <row r="113" ht="18">
      <c r="N113"/>
    </row>
    <row r="114" ht="18">
      <c r="N114"/>
    </row>
    <row r="115" ht="18">
      <c r="N115"/>
    </row>
    <row r="116" ht="18">
      <c r="N116"/>
    </row>
    <row r="117" ht="18">
      <c r="N117"/>
    </row>
    <row r="118" ht="18">
      <c r="N118"/>
    </row>
    <row r="119" ht="18">
      <c r="N119"/>
    </row>
    <row r="120" ht="18">
      <c r="N120"/>
    </row>
    <row r="121" ht="18">
      <c r="N121"/>
    </row>
    <row r="122" ht="18">
      <c r="N122"/>
    </row>
    <row r="123" ht="18">
      <c r="N1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1:Y35"/>
  <sheetViews>
    <sheetView showZeros="0" view="pageBreakPreview" zoomScale="90" zoomScaleSheetLayoutView="90" zoomScalePageLayoutView="0" workbookViewId="0" topLeftCell="A1">
      <selection activeCell="A1" sqref="A1"/>
    </sheetView>
  </sheetViews>
  <sheetFormatPr defaultColWidth="9" defaultRowHeight="14.25"/>
  <cols>
    <col min="1" max="1" width="10.69921875" style="9" customWidth="1"/>
    <col min="2" max="2" width="13.19921875" style="9" customWidth="1"/>
    <col min="3" max="3" width="13.19921875" style="216" customWidth="1"/>
    <col min="4" max="5" width="7.69921875" style="9" customWidth="1"/>
    <col min="6" max="6" width="1.69921875" style="9" customWidth="1"/>
    <col min="7" max="7" width="20.69921875" style="9" customWidth="1"/>
    <col min="8" max="9" width="1.69921875" style="9" customWidth="1"/>
    <col min="10" max="10" width="24.69921875" style="9" customWidth="1"/>
    <col min="11" max="11" width="6.69921875" style="9" customWidth="1"/>
    <col min="12" max="12" width="10.69921875" style="9" customWidth="1"/>
    <col min="13" max="13" width="12.69921875" style="9" customWidth="1"/>
    <col min="14" max="14" width="14.69921875" style="9" customWidth="1"/>
    <col min="15" max="15" width="10.69921875" style="9" customWidth="1"/>
    <col min="16" max="16" width="12.69921875" style="9" customWidth="1"/>
    <col min="17" max="17" width="14.69921875" style="9" customWidth="1"/>
    <col min="18" max="18" width="0.8984375" style="9" customWidth="1"/>
    <col min="19" max="19" width="24.69921875" style="9" customWidth="1"/>
    <col min="20" max="20" width="20.69921875" style="9" customWidth="1"/>
    <col min="21" max="22" width="14.69921875" style="9" customWidth="1"/>
    <col min="23" max="23" width="9" style="10" customWidth="1"/>
    <col min="24" max="25" width="14.69921875" style="9" customWidth="1"/>
    <col min="26" max="16384" width="9" style="9" customWidth="1"/>
  </cols>
  <sheetData>
    <row r="1" spans="1:19" ht="24" thickBot="1">
      <c r="A1" s="115">
        <v>0</v>
      </c>
      <c r="B1" s="1">
        <v>7</v>
      </c>
      <c r="C1" s="258"/>
      <c r="D1" s="2" t="s">
        <v>4</v>
      </c>
      <c r="E1" s="3" t="str">
        <f>"第"&amp;IF(B$1&gt;9,FIXED(B$1,0,TRUE),WIDECHAR(FIXED(B$1,0,TRUE)))&amp;"号 内 訳 書"</f>
        <v>第７号 内 訳 書</v>
      </c>
      <c r="F1" s="3"/>
      <c r="G1" s="3"/>
      <c r="H1" s="4"/>
      <c r="I1" s="5"/>
      <c r="J1" s="6" t="s">
        <v>196</v>
      </c>
      <c r="K1" s="90"/>
      <c r="L1" s="90"/>
      <c r="M1" s="20"/>
      <c r="N1" s="20"/>
      <c r="O1" s="89"/>
      <c r="P1" s="20"/>
      <c r="Q1" s="20"/>
      <c r="S1" s="265"/>
    </row>
    <row r="2" spans="1:25" ht="15.75">
      <c r="A2" s="137" t="s">
        <v>83</v>
      </c>
      <c r="B2" s="11"/>
      <c r="C2" s="11"/>
      <c r="D2" s="12"/>
      <c r="E2" s="800" t="s">
        <v>26</v>
      </c>
      <c r="F2" s="13"/>
      <c r="G2" s="802" t="s">
        <v>29</v>
      </c>
      <c r="H2" s="14"/>
      <c r="I2" s="804" t="s">
        <v>23</v>
      </c>
      <c r="J2" s="805"/>
      <c r="K2" s="808" t="s">
        <v>22</v>
      </c>
      <c r="L2" s="15" t="s">
        <v>6</v>
      </c>
      <c r="M2" s="16"/>
      <c r="N2" s="17"/>
      <c r="O2" s="15" t="s">
        <v>5</v>
      </c>
      <c r="P2" s="16"/>
      <c r="Q2" s="17"/>
      <c r="R2" s="804" t="s">
        <v>28</v>
      </c>
      <c r="S2" s="810"/>
      <c r="U2" s="18" t="s">
        <v>87</v>
      </c>
      <c r="V2" s="19"/>
      <c r="W2" s="20"/>
      <c r="X2" s="18" t="s">
        <v>88</v>
      </c>
      <c r="Y2" s="19"/>
    </row>
    <row r="3" spans="1:25" ht="16.5" thickBot="1">
      <c r="A3" s="91" t="s">
        <v>82</v>
      </c>
      <c r="B3" s="21"/>
      <c r="C3" s="71" t="s">
        <v>190</v>
      </c>
      <c r="D3" s="22"/>
      <c r="E3" s="801"/>
      <c r="F3" s="23"/>
      <c r="G3" s="803"/>
      <c r="H3" s="24"/>
      <c r="I3" s="806"/>
      <c r="J3" s="807"/>
      <c r="K3" s="809"/>
      <c r="L3" s="25" t="s">
        <v>30</v>
      </c>
      <c r="M3" s="25" t="s">
        <v>24</v>
      </c>
      <c r="N3" s="25" t="s">
        <v>25</v>
      </c>
      <c r="O3" s="25" t="s">
        <v>30</v>
      </c>
      <c r="P3" s="25" t="s">
        <v>24</v>
      </c>
      <c r="Q3" s="25" t="s">
        <v>25</v>
      </c>
      <c r="R3" s="806"/>
      <c r="S3" s="811"/>
      <c r="U3" s="26" t="s">
        <v>31</v>
      </c>
      <c r="V3" s="27" t="s">
        <v>32</v>
      </c>
      <c r="W3" s="20"/>
      <c r="X3" s="26" t="s">
        <v>31</v>
      </c>
      <c r="Y3" s="27" t="s">
        <v>32</v>
      </c>
    </row>
    <row r="4" spans="1:25" ht="19.5" thickTop="1">
      <c r="A4" s="44"/>
      <c r="B4" s="46"/>
      <c r="C4" s="252"/>
      <c r="D4" s="9">
        <v>28</v>
      </c>
      <c r="E4" s="28"/>
      <c r="F4" s="40"/>
      <c r="G4" s="48"/>
      <c r="H4" s="41"/>
      <c r="I4" s="42"/>
      <c r="J4" s="72"/>
      <c r="K4" s="44"/>
      <c r="L4" s="45"/>
      <c r="M4" s="50">
        <f>IF($A$1=1,"",$C5)</f>
        <v>0</v>
      </c>
      <c r="N4" s="31">
        <f>V5</f>
        <v>0</v>
      </c>
      <c r="O4" s="45"/>
      <c r="P4" s="50"/>
      <c r="Q4" s="31">
        <f>Y5</f>
        <v>0</v>
      </c>
      <c r="R4" s="40"/>
      <c r="S4" s="182">
        <f aca="true" t="shared" si="0" ref="S4:S13">IF($A$1=1,"",T4)</f>
        <v>0</v>
      </c>
      <c r="U4" s="32"/>
      <c r="V4" s="53"/>
      <c r="X4" s="32"/>
      <c r="Y4" s="53"/>
    </row>
    <row r="5" spans="1:25" ht="18.75">
      <c r="A5" s="36"/>
      <c r="B5" s="38">
        <v>13700</v>
      </c>
      <c r="C5" s="254"/>
      <c r="E5" s="28"/>
      <c r="F5" s="33"/>
      <c r="G5" s="214" t="s">
        <v>194</v>
      </c>
      <c r="H5" s="34"/>
      <c r="I5" s="33"/>
      <c r="J5" s="73"/>
      <c r="K5" s="36" t="s">
        <v>55</v>
      </c>
      <c r="L5" s="181">
        <f>IF($A$1=1,"",$D4)</f>
        <v>28</v>
      </c>
      <c r="M5" s="229">
        <f aca="true" t="shared" si="1" ref="M5:M33">IF($A$1=1,"",$B5)</f>
        <v>13700</v>
      </c>
      <c r="N5" s="39">
        <f>U5</f>
        <v>383600</v>
      </c>
      <c r="O5" s="136">
        <f>IF($A$1=1,"",$D5)</f>
        <v>0</v>
      </c>
      <c r="P5" s="51"/>
      <c r="Q5" s="39">
        <f>X5</f>
        <v>0</v>
      </c>
      <c r="R5" s="33"/>
      <c r="S5" s="74" t="str">
        <f t="shared" si="0"/>
        <v>県単価</v>
      </c>
      <c r="T5" s="85" t="s">
        <v>191</v>
      </c>
      <c r="U5" s="55">
        <f>INT(L5*M5)</f>
        <v>383600</v>
      </c>
      <c r="V5" s="56">
        <f>INT(L5*M4)</f>
        <v>0</v>
      </c>
      <c r="X5" s="55">
        <f>INT(O5*P5)</f>
        <v>0</v>
      </c>
      <c r="Y5" s="56">
        <f>INT(O5*P4)</f>
        <v>0</v>
      </c>
    </row>
    <row r="6" spans="1:25" ht="18.75">
      <c r="A6" s="44"/>
      <c r="B6" s="46"/>
      <c r="C6" s="252"/>
      <c r="D6" s="9">
        <f>D4</f>
        <v>28</v>
      </c>
      <c r="E6" s="28"/>
      <c r="F6" s="40"/>
      <c r="G6" s="48"/>
      <c r="H6" s="41"/>
      <c r="I6" s="42"/>
      <c r="J6" s="72"/>
      <c r="K6" s="44"/>
      <c r="L6" s="45"/>
      <c r="M6" s="50">
        <f>IF($A$1=1,"",$C7)</f>
        <v>0</v>
      </c>
      <c r="N6" s="31">
        <f>V7</f>
        <v>0</v>
      </c>
      <c r="O6" s="45"/>
      <c r="P6" s="50"/>
      <c r="Q6" s="31">
        <f>Y7</f>
        <v>0</v>
      </c>
      <c r="R6" s="40"/>
      <c r="S6" s="182">
        <f t="shared" si="0"/>
        <v>0</v>
      </c>
      <c r="U6" s="32"/>
      <c r="V6" s="53"/>
      <c r="X6" s="32"/>
      <c r="Y6" s="53"/>
    </row>
    <row r="7" spans="1:25" ht="18.75">
      <c r="A7" s="36"/>
      <c r="B7" s="38">
        <v>11700</v>
      </c>
      <c r="C7" s="254"/>
      <c r="E7" s="28"/>
      <c r="F7" s="33"/>
      <c r="G7" s="214" t="s">
        <v>195</v>
      </c>
      <c r="H7" s="34"/>
      <c r="I7" s="33"/>
      <c r="J7" s="73"/>
      <c r="K7" s="36" t="s">
        <v>55</v>
      </c>
      <c r="L7" s="181">
        <f>IF($A$1=1,"",$D6)</f>
        <v>28</v>
      </c>
      <c r="M7" s="229">
        <f t="shared" si="1"/>
        <v>11700</v>
      </c>
      <c r="N7" s="39">
        <f>U7</f>
        <v>327600</v>
      </c>
      <c r="O7" s="136">
        <f>IF($A$1=1,"",$D7)</f>
        <v>0</v>
      </c>
      <c r="P7" s="51"/>
      <c r="Q7" s="39">
        <f>X7</f>
        <v>0</v>
      </c>
      <c r="R7" s="33"/>
      <c r="S7" s="74" t="str">
        <f t="shared" si="0"/>
        <v>県単価</v>
      </c>
      <c r="T7" s="85" t="s">
        <v>191</v>
      </c>
      <c r="U7" s="55">
        <f>INT(L7*M7)</f>
        <v>327600</v>
      </c>
      <c r="V7" s="56">
        <f>INT(L7*M6)</f>
        <v>0</v>
      </c>
      <c r="X7" s="55">
        <f>INT(O7*P7)</f>
        <v>0</v>
      </c>
      <c r="Y7" s="56">
        <f>INT(O7*P6)</f>
        <v>0</v>
      </c>
    </row>
    <row r="8" spans="1:25" ht="18.75">
      <c r="A8" s="44"/>
      <c r="B8" s="46"/>
      <c r="C8" s="252"/>
      <c r="E8" s="28"/>
      <c r="F8" s="40"/>
      <c r="G8" s="48"/>
      <c r="H8" s="41"/>
      <c r="I8" s="42"/>
      <c r="J8" s="72"/>
      <c r="K8" s="44"/>
      <c r="L8" s="45"/>
      <c r="M8" s="50">
        <f>IF($A$1=1,"",$C9)</f>
        <v>0</v>
      </c>
      <c r="N8" s="31">
        <f>V9</f>
        <v>0</v>
      </c>
      <c r="O8" s="29"/>
      <c r="P8" s="30"/>
      <c r="Q8" s="31">
        <f>Y9</f>
        <v>0</v>
      </c>
      <c r="R8" s="40"/>
      <c r="S8" s="182">
        <f t="shared" si="0"/>
        <v>0</v>
      </c>
      <c r="U8" s="32"/>
      <c r="V8" s="53"/>
      <c r="X8" s="32"/>
      <c r="Y8" s="53"/>
    </row>
    <row r="9" spans="1:25" ht="18.75">
      <c r="A9" s="36"/>
      <c r="B9" s="38"/>
      <c r="C9" s="254"/>
      <c r="E9" s="28"/>
      <c r="F9" s="33"/>
      <c r="G9" s="214"/>
      <c r="H9" s="34"/>
      <c r="I9" s="33"/>
      <c r="J9" s="73"/>
      <c r="K9" s="36"/>
      <c r="L9" s="84"/>
      <c r="M9" s="229">
        <f t="shared" si="1"/>
        <v>0</v>
      </c>
      <c r="N9" s="39">
        <f>U9</f>
        <v>0</v>
      </c>
      <c r="O9" s="37"/>
      <c r="P9" s="38"/>
      <c r="Q9" s="39">
        <f>X9</f>
        <v>0</v>
      </c>
      <c r="R9" s="33"/>
      <c r="S9" s="74">
        <f t="shared" si="0"/>
        <v>0</v>
      </c>
      <c r="T9" s="85"/>
      <c r="U9" s="55">
        <f>INT(L9*M9)</f>
        <v>0</v>
      </c>
      <c r="V9" s="56">
        <f>INT(L9*M8)</f>
        <v>0</v>
      </c>
      <c r="X9" s="55">
        <f>INT(O9*P9)</f>
        <v>0</v>
      </c>
      <c r="Y9" s="56">
        <f>INT(O9*P8)</f>
        <v>0</v>
      </c>
    </row>
    <row r="10" spans="1:25" ht="18.75">
      <c r="A10" s="44"/>
      <c r="B10" s="46"/>
      <c r="C10" s="252"/>
      <c r="E10" s="28"/>
      <c r="F10" s="40"/>
      <c r="G10" s="48"/>
      <c r="H10" s="41"/>
      <c r="I10" s="42"/>
      <c r="J10" s="72"/>
      <c r="K10" s="44"/>
      <c r="L10" s="45"/>
      <c r="M10" s="50">
        <f>IF($A$1=1,"",$C11)</f>
        <v>0</v>
      </c>
      <c r="N10" s="31">
        <f>V11</f>
        <v>0</v>
      </c>
      <c r="O10" s="29"/>
      <c r="P10" s="30"/>
      <c r="Q10" s="31">
        <f>Y11</f>
        <v>0</v>
      </c>
      <c r="R10" s="40"/>
      <c r="S10" s="182">
        <f t="shared" si="0"/>
        <v>0</v>
      </c>
      <c r="U10" s="32"/>
      <c r="V10" s="53"/>
      <c r="X10" s="32"/>
      <c r="Y10" s="53"/>
    </row>
    <row r="11" spans="1:25" ht="18.75">
      <c r="A11" s="36"/>
      <c r="B11" s="38"/>
      <c r="C11" s="254"/>
      <c r="E11" s="28"/>
      <c r="F11" s="33"/>
      <c r="G11" s="214"/>
      <c r="H11" s="34"/>
      <c r="I11" s="33"/>
      <c r="J11" s="73"/>
      <c r="K11" s="36"/>
      <c r="L11" s="84"/>
      <c r="M11" s="229">
        <f t="shared" si="1"/>
        <v>0</v>
      </c>
      <c r="N11" s="39">
        <f>U11</f>
        <v>0</v>
      </c>
      <c r="O11" s="37"/>
      <c r="P11" s="38"/>
      <c r="Q11" s="39">
        <f>X11</f>
        <v>0</v>
      </c>
      <c r="R11" s="33"/>
      <c r="S11" s="74">
        <f t="shared" si="0"/>
        <v>0</v>
      </c>
      <c r="T11" s="85"/>
      <c r="U11" s="55">
        <f>INT(L11*M11)</f>
        <v>0</v>
      </c>
      <c r="V11" s="56">
        <f>INT(L11*M10)</f>
        <v>0</v>
      </c>
      <c r="X11" s="55">
        <f>INT(O11*P11)</f>
        <v>0</v>
      </c>
      <c r="Y11" s="56">
        <f>INT(O11*P10)</f>
        <v>0</v>
      </c>
    </row>
    <row r="12" spans="1:25" ht="18.75">
      <c r="A12" s="44"/>
      <c r="B12" s="46"/>
      <c r="C12" s="252"/>
      <c r="E12" s="28"/>
      <c r="F12" s="40"/>
      <c r="G12" s="48"/>
      <c r="H12" s="41"/>
      <c r="I12" s="42"/>
      <c r="J12" s="72"/>
      <c r="K12" s="44"/>
      <c r="L12" s="45"/>
      <c r="M12" s="50">
        <f>IF($A$1=1,"",$C13)</f>
        <v>0</v>
      </c>
      <c r="N12" s="31">
        <f>V13</f>
        <v>0</v>
      </c>
      <c r="O12" s="29"/>
      <c r="P12" s="30"/>
      <c r="Q12" s="31">
        <f>Y13</f>
        <v>0</v>
      </c>
      <c r="R12" s="40"/>
      <c r="S12" s="182">
        <f t="shared" si="0"/>
        <v>0</v>
      </c>
      <c r="U12" s="32"/>
      <c r="V12" s="53"/>
      <c r="X12" s="32"/>
      <c r="Y12" s="53"/>
    </row>
    <row r="13" spans="1:25" ht="18.75">
      <c r="A13" s="36"/>
      <c r="B13" s="38"/>
      <c r="C13" s="254"/>
      <c r="E13" s="28"/>
      <c r="F13" s="33"/>
      <c r="G13" s="214"/>
      <c r="H13" s="34"/>
      <c r="I13" s="33"/>
      <c r="J13" s="73"/>
      <c r="K13" s="36"/>
      <c r="L13" s="84"/>
      <c r="M13" s="229">
        <f t="shared" si="1"/>
        <v>0</v>
      </c>
      <c r="N13" s="39">
        <f>U13</f>
        <v>0</v>
      </c>
      <c r="O13" s="37"/>
      <c r="P13" s="38"/>
      <c r="Q13" s="39">
        <f>X13</f>
        <v>0</v>
      </c>
      <c r="R13" s="33"/>
      <c r="S13" s="74">
        <f t="shared" si="0"/>
        <v>0</v>
      </c>
      <c r="T13" s="85"/>
      <c r="U13" s="55">
        <f>INT(L13*M13)</f>
        <v>0</v>
      </c>
      <c r="V13" s="56">
        <f>INT(L13*M12)</f>
        <v>0</v>
      </c>
      <c r="X13" s="55">
        <f>INT(O13*P13)</f>
        <v>0</v>
      </c>
      <c r="Y13" s="56">
        <f>INT(O13*P12)</f>
        <v>0</v>
      </c>
    </row>
    <row r="14" spans="1:25" ht="18.75">
      <c r="A14" s="44"/>
      <c r="B14" s="46"/>
      <c r="C14" s="252"/>
      <c r="E14" s="28"/>
      <c r="F14" s="40"/>
      <c r="G14" s="48"/>
      <c r="H14" s="41"/>
      <c r="I14" s="42"/>
      <c r="J14" s="72"/>
      <c r="K14" s="44"/>
      <c r="L14" s="45"/>
      <c r="M14" s="50">
        <f>IF($A$1=1,"",$C15)</f>
        <v>0</v>
      </c>
      <c r="N14" s="31">
        <f>V15</f>
        <v>0</v>
      </c>
      <c r="O14" s="29"/>
      <c r="P14" s="30"/>
      <c r="Q14" s="31">
        <f>Y15</f>
        <v>0</v>
      </c>
      <c r="R14" s="40"/>
      <c r="S14" s="182">
        <f aca="true" t="shared" si="2" ref="S14:S29">IF($A$1=1,"",T14)</f>
        <v>0</v>
      </c>
      <c r="U14" s="32"/>
      <c r="V14" s="53"/>
      <c r="X14" s="32"/>
      <c r="Y14" s="53"/>
    </row>
    <row r="15" spans="1:25" ht="18.75">
      <c r="A15" s="36"/>
      <c r="B15" s="38"/>
      <c r="C15" s="254"/>
      <c r="E15" s="28"/>
      <c r="F15" s="33"/>
      <c r="G15" s="52"/>
      <c r="H15" s="34"/>
      <c r="I15" s="33"/>
      <c r="J15" s="73"/>
      <c r="K15" s="36"/>
      <c r="L15" s="84"/>
      <c r="M15" s="229">
        <f t="shared" si="1"/>
        <v>0</v>
      </c>
      <c r="N15" s="39">
        <f>U15</f>
        <v>0</v>
      </c>
      <c r="O15" s="37"/>
      <c r="P15" s="38"/>
      <c r="Q15" s="39">
        <f>X15</f>
        <v>0</v>
      </c>
      <c r="R15" s="33"/>
      <c r="S15" s="74">
        <f t="shared" si="2"/>
        <v>0</v>
      </c>
      <c r="T15" s="85"/>
      <c r="U15" s="55">
        <f>INT(L15*M15)</f>
        <v>0</v>
      </c>
      <c r="V15" s="56">
        <f>INT(L15*M14)</f>
        <v>0</v>
      </c>
      <c r="X15" s="55">
        <f>INT(O15*P15)</f>
        <v>0</v>
      </c>
      <c r="Y15" s="56">
        <f>INT(O15*P14)</f>
        <v>0</v>
      </c>
    </row>
    <row r="16" spans="1:25" ht="18.75">
      <c r="A16" s="44"/>
      <c r="B16" s="46"/>
      <c r="C16" s="252"/>
      <c r="E16" s="28"/>
      <c r="F16" s="40"/>
      <c r="G16" s="48"/>
      <c r="H16" s="41"/>
      <c r="I16" s="42"/>
      <c r="J16" s="72"/>
      <c r="K16" s="44"/>
      <c r="L16" s="45"/>
      <c r="M16" s="50">
        <f>IF($A$1=1,"",$C17)</f>
        <v>0</v>
      </c>
      <c r="N16" s="31">
        <f>V17</f>
        <v>0</v>
      </c>
      <c r="O16" s="29"/>
      <c r="P16" s="30"/>
      <c r="Q16" s="31">
        <f>Y17</f>
        <v>0</v>
      </c>
      <c r="R16" s="40"/>
      <c r="S16" s="182">
        <f t="shared" si="2"/>
        <v>0</v>
      </c>
      <c r="U16" s="32"/>
      <c r="V16" s="53"/>
      <c r="X16" s="32"/>
      <c r="Y16" s="53"/>
    </row>
    <row r="17" spans="1:25" ht="18.75">
      <c r="A17" s="36"/>
      <c r="B17" s="38"/>
      <c r="C17" s="254"/>
      <c r="E17" s="28"/>
      <c r="F17" s="33"/>
      <c r="G17" s="52"/>
      <c r="H17" s="34"/>
      <c r="I17" s="33"/>
      <c r="J17" s="73"/>
      <c r="K17" s="36"/>
      <c r="L17" s="84"/>
      <c r="M17" s="229">
        <f t="shared" si="1"/>
        <v>0</v>
      </c>
      <c r="N17" s="39">
        <f>U17</f>
        <v>0</v>
      </c>
      <c r="O17" s="37"/>
      <c r="P17" s="38"/>
      <c r="Q17" s="39">
        <f>X17</f>
        <v>0</v>
      </c>
      <c r="R17" s="33"/>
      <c r="S17" s="74">
        <f t="shared" si="2"/>
        <v>0</v>
      </c>
      <c r="T17" s="85"/>
      <c r="U17" s="55">
        <f>INT(L17*M17)</f>
        <v>0</v>
      </c>
      <c r="V17" s="56">
        <f>INT(L17*M16)</f>
        <v>0</v>
      </c>
      <c r="X17" s="55">
        <f>INT(O17*P17)</f>
        <v>0</v>
      </c>
      <c r="Y17" s="56">
        <f>INT(O17*P16)</f>
        <v>0</v>
      </c>
    </row>
    <row r="18" spans="1:25" ht="18.75">
      <c r="A18" s="44"/>
      <c r="B18" s="46"/>
      <c r="C18" s="252"/>
      <c r="E18" s="28"/>
      <c r="F18" s="40"/>
      <c r="G18" s="48"/>
      <c r="H18" s="41"/>
      <c r="I18" s="42"/>
      <c r="J18" s="72"/>
      <c r="K18" s="44"/>
      <c r="L18" s="45"/>
      <c r="M18" s="50">
        <f>IF($A$1=1,"",$C19)</f>
        <v>0</v>
      </c>
      <c r="N18" s="31">
        <f>V19</f>
        <v>0</v>
      </c>
      <c r="O18" s="29"/>
      <c r="P18" s="30"/>
      <c r="Q18" s="31">
        <f>Y19</f>
        <v>0</v>
      </c>
      <c r="R18" s="40"/>
      <c r="S18" s="182">
        <f t="shared" si="2"/>
        <v>0</v>
      </c>
      <c r="U18" s="32"/>
      <c r="V18" s="53"/>
      <c r="X18" s="32"/>
      <c r="Y18" s="53"/>
    </row>
    <row r="19" spans="1:25" ht="18.75">
      <c r="A19" s="36"/>
      <c r="B19" s="38"/>
      <c r="C19" s="254"/>
      <c r="E19" s="28"/>
      <c r="F19" s="33"/>
      <c r="G19" s="52"/>
      <c r="H19" s="34"/>
      <c r="I19" s="33"/>
      <c r="J19" s="87"/>
      <c r="K19" s="36"/>
      <c r="L19" s="84"/>
      <c r="M19" s="229">
        <f t="shared" si="1"/>
        <v>0</v>
      </c>
      <c r="N19" s="39">
        <f>U19</f>
        <v>0</v>
      </c>
      <c r="O19" s="37"/>
      <c r="P19" s="38"/>
      <c r="Q19" s="39">
        <f>X19</f>
        <v>0</v>
      </c>
      <c r="R19" s="33"/>
      <c r="S19" s="74">
        <f t="shared" si="2"/>
        <v>0</v>
      </c>
      <c r="T19" s="75"/>
      <c r="U19" s="55">
        <f>INT(L19*M19)</f>
        <v>0</v>
      </c>
      <c r="V19" s="56">
        <f>INT(L19*M18)</f>
        <v>0</v>
      </c>
      <c r="X19" s="55">
        <f>INT(O19*P19)</f>
        <v>0</v>
      </c>
      <c r="Y19" s="56">
        <f>INT(O19*P18)</f>
        <v>0</v>
      </c>
    </row>
    <row r="20" spans="1:25" ht="18.75">
      <c r="A20" s="44"/>
      <c r="B20" s="46"/>
      <c r="C20" s="252"/>
      <c r="E20" s="28"/>
      <c r="F20" s="40"/>
      <c r="G20" s="48"/>
      <c r="H20" s="41"/>
      <c r="I20" s="42"/>
      <c r="J20" s="72"/>
      <c r="K20" s="44"/>
      <c r="L20" s="45"/>
      <c r="M20" s="50">
        <f>IF($A$1=1,"",$C21)</f>
        <v>0</v>
      </c>
      <c r="N20" s="31">
        <f>V21</f>
        <v>0</v>
      </c>
      <c r="O20" s="29"/>
      <c r="P20" s="30"/>
      <c r="Q20" s="31">
        <f>Y21</f>
        <v>0</v>
      </c>
      <c r="R20" s="40"/>
      <c r="S20" s="182">
        <f t="shared" si="2"/>
        <v>0</v>
      </c>
      <c r="U20" s="32"/>
      <c r="V20" s="53"/>
      <c r="X20" s="32"/>
      <c r="Y20" s="53"/>
    </row>
    <row r="21" spans="1:25" ht="18.75">
      <c r="A21" s="36"/>
      <c r="B21" s="38"/>
      <c r="C21" s="254"/>
      <c r="E21" s="28"/>
      <c r="F21" s="33"/>
      <c r="G21" s="52"/>
      <c r="H21" s="34"/>
      <c r="I21" s="33"/>
      <c r="J21" s="73"/>
      <c r="K21" s="36"/>
      <c r="L21" s="84"/>
      <c r="M21" s="229">
        <f t="shared" si="1"/>
        <v>0</v>
      </c>
      <c r="N21" s="39">
        <f>U21</f>
        <v>0</v>
      </c>
      <c r="O21" s="37"/>
      <c r="P21" s="38"/>
      <c r="Q21" s="39">
        <f>X21</f>
        <v>0</v>
      </c>
      <c r="R21" s="33"/>
      <c r="S21" s="74">
        <f t="shared" si="2"/>
        <v>0</v>
      </c>
      <c r="T21" s="85"/>
      <c r="U21" s="55">
        <f>INT(L21*M21)</f>
        <v>0</v>
      </c>
      <c r="V21" s="56">
        <f>INT(L21*M20)</f>
        <v>0</v>
      </c>
      <c r="X21" s="55">
        <f>INT(O21*P21)</f>
        <v>0</v>
      </c>
      <c r="Y21" s="56">
        <f>INT(O21*P20)</f>
        <v>0</v>
      </c>
    </row>
    <row r="22" spans="1:25" ht="18.75">
      <c r="A22" s="44"/>
      <c r="B22" s="46"/>
      <c r="C22" s="252"/>
      <c r="E22" s="28"/>
      <c r="F22" s="40"/>
      <c r="G22" s="48"/>
      <c r="H22" s="41"/>
      <c r="I22" s="42"/>
      <c r="J22" s="72"/>
      <c r="K22" s="44"/>
      <c r="L22" s="45"/>
      <c r="M22" s="50">
        <f>IF($A$1=1,"",$C23)</f>
        <v>0</v>
      </c>
      <c r="N22" s="31">
        <f>V23</f>
        <v>0</v>
      </c>
      <c r="O22" s="29"/>
      <c r="P22" s="30"/>
      <c r="Q22" s="31">
        <f>Y23</f>
        <v>0</v>
      </c>
      <c r="R22" s="40"/>
      <c r="S22" s="182">
        <f t="shared" si="2"/>
        <v>0</v>
      </c>
      <c r="U22" s="32"/>
      <c r="V22" s="53"/>
      <c r="X22" s="32"/>
      <c r="Y22" s="53"/>
    </row>
    <row r="23" spans="1:25" ht="18.75">
      <c r="A23" s="36"/>
      <c r="B23" s="38"/>
      <c r="C23" s="254"/>
      <c r="E23" s="28"/>
      <c r="F23" s="33"/>
      <c r="G23" s="52"/>
      <c r="H23" s="34"/>
      <c r="I23" s="33"/>
      <c r="J23" s="73"/>
      <c r="K23" s="36"/>
      <c r="L23" s="84"/>
      <c r="M23" s="229">
        <f t="shared" si="1"/>
        <v>0</v>
      </c>
      <c r="N23" s="39">
        <f>U23</f>
        <v>0</v>
      </c>
      <c r="O23" s="37"/>
      <c r="P23" s="38"/>
      <c r="Q23" s="39">
        <f>X23</f>
        <v>0</v>
      </c>
      <c r="R23" s="33"/>
      <c r="S23" s="74">
        <f t="shared" si="2"/>
        <v>0</v>
      </c>
      <c r="T23" s="85"/>
      <c r="U23" s="55">
        <f>INT(L23*M23)</f>
        <v>0</v>
      </c>
      <c r="V23" s="56">
        <f>INT(L23*M22)</f>
        <v>0</v>
      </c>
      <c r="X23" s="55">
        <f>INT(O23*P23)</f>
        <v>0</v>
      </c>
      <c r="Y23" s="56">
        <f>INT(O23*P22)</f>
        <v>0</v>
      </c>
    </row>
    <row r="24" spans="1:25" ht="18.75">
      <c r="A24" s="44"/>
      <c r="B24" s="46"/>
      <c r="C24" s="252"/>
      <c r="E24" s="28"/>
      <c r="F24" s="40"/>
      <c r="G24" s="48"/>
      <c r="H24" s="41"/>
      <c r="I24" s="42"/>
      <c r="J24" s="72"/>
      <c r="K24" s="44"/>
      <c r="L24" s="45"/>
      <c r="M24" s="50">
        <f>IF($A$1=1,"",$C25)</f>
        <v>0</v>
      </c>
      <c r="N24" s="31">
        <f>V25</f>
        <v>0</v>
      </c>
      <c r="O24" s="29"/>
      <c r="P24" s="30"/>
      <c r="Q24" s="31">
        <f>Y25</f>
        <v>0</v>
      </c>
      <c r="R24" s="40"/>
      <c r="S24" s="182">
        <f t="shared" si="2"/>
        <v>0</v>
      </c>
      <c r="U24" s="32"/>
      <c r="V24" s="53"/>
      <c r="X24" s="32"/>
      <c r="Y24" s="53"/>
    </row>
    <row r="25" spans="1:25" ht="18.75">
      <c r="A25" s="36"/>
      <c r="B25" s="38"/>
      <c r="C25" s="254"/>
      <c r="E25" s="28"/>
      <c r="F25" s="33"/>
      <c r="G25" s="52"/>
      <c r="H25" s="34"/>
      <c r="I25" s="33"/>
      <c r="J25" s="73"/>
      <c r="K25" s="36"/>
      <c r="L25" s="84"/>
      <c r="M25" s="229">
        <f t="shared" si="1"/>
        <v>0</v>
      </c>
      <c r="N25" s="39">
        <f>U25</f>
        <v>0</v>
      </c>
      <c r="O25" s="37"/>
      <c r="P25" s="38"/>
      <c r="Q25" s="39">
        <f>X25</f>
        <v>0</v>
      </c>
      <c r="R25" s="33"/>
      <c r="S25" s="74">
        <f t="shared" si="2"/>
        <v>0</v>
      </c>
      <c r="T25" s="85"/>
      <c r="U25" s="55">
        <f>INT(L25*M25)</f>
        <v>0</v>
      </c>
      <c r="V25" s="56">
        <f>INT(L25*M24)</f>
        <v>0</v>
      </c>
      <c r="X25" s="55">
        <f>INT(O25*P25)</f>
        <v>0</v>
      </c>
      <c r="Y25" s="56">
        <f>INT(O25*P24)</f>
        <v>0</v>
      </c>
    </row>
    <row r="26" spans="1:25" ht="18.75">
      <c r="A26" s="44"/>
      <c r="B26" s="46"/>
      <c r="C26" s="252"/>
      <c r="E26" s="28"/>
      <c r="F26" s="40"/>
      <c r="G26" s="48"/>
      <c r="H26" s="41"/>
      <c r="I26" s="42"/>
      <c r="J26" s="72"/>
      <c r="K26" s="44"/>
      <c r="L26" s="45"/>
      <c r="M26" s="50">
        <f>IF($A$1=1,"",$C27)</f>
        <v>0</v>
      </c>
      <c r="N26" s="31">
        <f>V27</f>
        <v>0</v>
      </c>
      <c r="O26" s="29"/>
      <c r="P26" s="30"/>
      <c r="Q26" s="31">
        <f>Y27</f>
        <v>0</v>
      </c>
      <c r="R26" s="40"/>
      <c r="S26" s="182">
        <f t="shared" si="2"/>
        <v>0</v>
      </c>
      <c r="U26" s="32"/>
      <c r="V26" s="53"/>
      <c r="X26" s="32"/>
      <c r="Y26" s="53"/>
    </row>
    <row r="27" spans="1:25" ht="18.75">
      <c r="A27" s="36"/>
      <c r="B27" s="38"/>
      <c r="C27" s="254"/>
      <c r="E27" s="28"/>
      <c r="F27" s="33"/>
      <c r="G27" s="52"/>
      <c r="H27" s="34"/>
      <c r="I27" s="33"/>
      <c r="J27" s="73"/>
      <c r="K27" s="36"/>
      <c r="L27" s="84"/>
      <c r="M27" s="229">
        <f t="shared" si="1"/>
        <v>0</v>
      </c>
      <c r="N27" s="39">
        <f>U27</f>
        <v>0</v>
      </c>
      <c r="O27" s="37"/>
      <c r="P27" s="38"/>
      <c r="Q27" s="39">
        <f>X27</f>
        <v>0</v>
      </c>
      <c r="R27" s="33"/>
      <c r="S27" s="74">
        <f t="shared" si="2"/>
        <v>0</v>
      </c>
      <c r="T27" s="85"/>
      <c r="U27" s="55">
        <f>INT(L27*M27)</f>
        <v>0</v>
      </c>
      <c r="V27" s="56">
        <f>INT(L27*M26)</f>
        <v>0</v>
      </c>
      <c r="X27" s="55">
        <f>INT(O27*P27)</f>
        <v>0</v>
      </c>
      <c r="Y27" s="56">
        <f>INT(O27*P26)</f>
        <v>0</v>
      </c>
    </row>
    <row r="28" spans="1:25" ht="18.75">
      <c r="A28" s="44"/>
      <c r="B28" s="46"/>
      <c r="C28" s="252"/>
      <c r="E28" s="28"/>
      <c r="F28" s="40"/>
      <c r="G28" s="48"/>
      <c r="H28" s="41"/>
      <c r="I28" s="42"/>
      <c r="J28" s="72"/>
      <c r="K28" s="44"/>
      <c r="L28" s="45"/>
      <c r="M28" s="50">
        <f>IF($A$1=1,"",$C29)</f>
        <v>0</v>
      </c>
      <c r="N28" s="31">
        <f>V29</f>
        <v>0</v>
      </c>
      <c r="O28" s="29"/>
      <c r="P28" s="30"/>
      <c r="Q28" s="31">
        <f>Y29</f>
        <v>0</v>
      </c>
      <c r="R28" s="40"/>
      <c r="S28" s="182">
        <f t="shared" si="2"/>
        <v>0</v>
      </c>
      <c r="U28" s="32"/>
      <c r="V28" s="53"/>
      <c r="X28" s="32"/>
      <c r="Y28" s="53"/>
    </row>
    <row r="29" spans="1:25" ht="18.75">
      <c r="A29" s="36"/>
      <c r="B29" s="38"/>
      <c r="C29" s="254"/>
      <c r="E29" s="28"/>
      <c r="F29" s="33"/>
      <c r="G29" s="52"/>
      <c r="H29" s="34"/>
      <c r="I29" s="33"/>
      <c r="J29" s="73"/>
      <c r="K29" s="36"/>
      <c r="L29" s="84"/>
      <c r="M29" s="229">
        <f t="shared" si="1"/>
        <v>0</v>
      </c>
      <c r="N29" s="39">
        <f>U29</f>
        <v>0</v>
      </c>
      <c r="O29" s="37"/>
      <c r="P29" s="38"/>
      <c r="Q29" s="39">
        <f>X29</f>
        <v>0</v>
      </c>
      <c r="R29" s="33"/>
      <c r="S29" s="74">
        <f t="shared" si="2"/>
        <v>0</v>
      </c>
      <c r="T29" s="85"/>
      <c r="U29" s="55">
        <f>INT(L29*M29)</f>
        <v>0</v>
      </c>
      <c r="V29" s="56">
        <f>INT(L29*M28)</f>
        <v>0</v>
      </c>
      <c r="X29" s="55">
        <f>INT(O29*P29)</f>
        <v>0</v>
      </c>
      <c r="Y29" s="56">
        <f>INT(O29*P28)</f>
        <v>0</v>
      </c>
    </row>
    <row r="30" spans="1:25" ht="18.75">
      <c r="A30" s="44"/>
      <c r="B30" s="46"/>
      <c r="C30" s="252"/>
      <c r="E30" s="28"/>
      <c r="F30" s="40"/>
      <c r="G30" s="228"/>
      <c r="H30" s="225"/>
      <c r="I30" s="226"/>
      <c r="J30" s="72"/>
      <c r="K30" s="227"/>
      <c r="L30" s="45"/>
      <c r="M30" s="50">
        <f>IF($A$1=1,"",$C31)</f>
        <v>0</v>
      </c>
      <c r="N30" s="220">
        <f>V31</f>
        <v>0</v>
      </c>
      <c r="O30" s="29"/>
      <c r="P30" s="30"/>
      <c r="Q30" s="220">
        <f>Y31</f>
        <v>0</v>
      </c>
      <c r="R30" s="40"/>
      <c r="S30" s="49"/>
      <c r="U30" s="32"/>
      <c r="V30" s="53"/>
      <c r="X30" s="32"/>
      <c r="Y30" s="53"/>
    </row>
    <row r="31" spans="1:25" ht="18.75">
      <c r="A31" s="36"/>
      <c r="B31" s="38"/>
      <c r="C31" s="254"/>
      <c r="E31" s="28"/>
      <c r="F31" s="33"/>
      <c r="G31" s="257"/>
      <c r="H31" s="222"/>
      <c r="I31" s="221"/>
      <c r="J31" s="73"/>
      <c r="K31" s="36"/>
      <c r="L31" s="84"/>
      <c r="M31" s="229">
        <f t="shared" si="1"/>
        <v>0</v>
      </c>
      <c r="N31" s="224">
        <f>U31</f>
        <v>0</v>
      </c>
      <c r="O31" s="37"/>
      <c r="P31" s="223"/>
      <c r="Q31" s="224">
        <f>X31</f>
        <v>0</v>
      </c>
      <c r="R31" s="33"/>
      <c r="S31" s="54"/>
      <c r="U31" s="55">
        <f>IF(B$1=1,0,INT(L31*M31))</f>
        <v>0</v>
      </c>
      <c r="V31" s="56">
        <f>IF(B$1=1,0,INT(L31*M30))</f>
        <v>0</v>
      </c>
      <c r="X31" s="55">
        <f>IF(B$1=1,0,INT(O31*P31))</f>
        <v>0</v>
      </c>
      <c r="Y31" s="56">
        <f>IF(B$1=1,0,INT(O31*P30))</f>
        <v>0</v>
      </c>
    </row>
    <row r="32" spans="1:25" ht="18.75">
      <c r="A32" s="44"/>
      <c r="B32" s="46"/>
      <c r="C32" s="252"/>
      <c r="E32" s="28"/>
      <c r="F32" s="40"/>
      <c r="G32" s="48"/>
      <c r="H32" s="41"/>
      <c r="I32" s="42"/>
      <c r="J32" s="43"/>
      <c r="K32" s="44"/>
      <c r="L32" s="45"/>
      <c r="M32" s="50">
        <f>IF($A$1=1,"",$C33)</f>
        <v>0</v>
      </c>
      <c r="N32" s="57">
        <f>+V34</f>
        <v>0</v>
      </c>
      <c r="O32" s="45"/>
      <c r="P32" s="46"/>
      <c r="Q32" s="57">
        <f>+Y34</f>
        <v>0</v>
      </c>
      <c r="R32" s="40"/>
      <c r="S32" s="49"/>
      <c r="U32" s="32"/>
      <c r="V32" s="53"/>
      <c r="X32" s="32"/>
      <c r="Y32" s="53"/>
    </row>
    <row r="33" spans="1:25" ht="19.5" thickBot="1">
      <c r="A33" s="36"/>
      <c r="B33" s="38"/>
      <c r="C33" s="254"/>
      <c r="E33" s="59"/>
      <c r="F33" s="60"/>
      <c r="G33" s="61" t="s">
        <v>27</v>
      </c>
      <c r="H33" s="62"/>
      <c r="I33" s="60"/>
      <c r="J33" s="63"/>
      <c r="K33" s="64"/>
      <c r="L33" s="65"/>
      <c r="M33" s="76">
        <f t="shared" si="1"/>
        <v>0</v>
      </c>
      <c r="N33" s="67">
        <f>+U34</f>
        <v>711200</v>
      </c>
      <c r="O33" s="65"/>
      <c r="P33" s="66"/>
      <c r="Q33" s="67">
        <f>+X34</f>
        <v>0</v>
      </c>
      <c r="R33" s="60"/>
      <c r="S33" s="68"/>
      <c r="U33" s="55">
        <f>IF(B$1=1,0,INT(L33*M33))</f>
        <v>0</v>
      </c>
      <c r="V33" s="56">
        <f>IF(B$1=1,0,INT(L33*M32))</f>
        <v>0</v>
      </c>
      <c r="X33" s="55">
        <f>IF(B$1=1,0,INT(O33*P33))</f>
        <v>0</v>
      </c>
      <c r="Y33" s="56">
        <f>IF(B$1=1,0,INT(O33*P32))</f>
        <v>0</v>
      </c>
    </row>
    <row r="34" spans="21:25" ht="12.75">
      <c r="U34" s="69">
        <f>SUM(U4:U33)</f>
        <v>711200</v>
      </c>
      <c r="V34" s="69">
        <f>SUM(V4:V33)</f>
        <v>0</v>
      </c>
      <c r="W34" s="9"/>
      <c r="X34" s="69">
        <f>SUM(X4:X33)</f>
        <v>0</v>
      </c>
      <c r="Y34" s="69">
        <f>SUM(Y4:Y33)</f>
        <v>0</v>
      </c>
    </row>
    <row r="35" spans="21:25" ht="12.75">
      <c r="U35" s="146"/>
      <c r="V35" s="146"/>
      <c r="W35" s="146"/>
      <c r="X35" s="146"/>
      <c r="Y35" s="146"/>
    </row>
  </sheetData>
  <sheetProtection/>
  <mergeCells count="5">
    <mergeCell ref="E2:E3"/>
    <mergeCell ref="R2:S3"/>
    <mergeCell ref="K2:K3"/>
    <mergeCell ref="I2:J3"/>
    <mergeCell ref="G2:G3"/>
  </mergeCells>
  <printOptions horizontalCentered="1"/>
  <pageMargins left="0.3937007874015748" right="0.3937007874015748" top="0.984251968503937" bottom="0" header="0" footer="0"/>
  <pageSetup blackAndWhite="1" fitToHeight="0"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00FF"/>
  </sheetPr>
  <dimension ref="A1:O418"/>
  <sheetViews>
    <sheetView showZeros="0" view="pageBreakPreview" zoomScale="90" zoomScaleSheetLayoutView="90" zoomScalePageLayoutView="0" workbookViewId="0" topLeftCell="A1">
      <selection activeCell="C9" sqref="C9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626</v>
      </c>
      <c r="B1" s="3"/>
      <c r="C1" s="3"/>
      <c r="D1" s="4"/>
      <c r="E1" s="5"/>
      <c r="F1" s="6" t="s">
        <v>439</v>
      </c>
      <c r="G1" s="144"/>
      <c r="H1" s="205"/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ht="13.5" thickTop="1">
      <c r="A4" s="152"/>
      <c r="B4" s="153"/>
      <c r="C4" s="154"/>
      <c r="D4" s="155"/>
      <c r="E4" s="156"/>
      <c r="F4" s="157"/>
      <c r="G4" s="158"/>
      <c r="H4" s="159"/>
      <c r="I4" s="50" t="s">
        <v>3</v>
      </c>
      <c r="J4" s="220">
        <v>0</v>
      </c>
      <c r="K4" s="82"/>
      <c r="L4" s="50"/>
      <c r="M4" s="220">
        <v>0</v>
      </c>
      <c r="N4" s="219"/>
      <c r="O4" s="79"/>
    </row>
    <row r="5" spans="1:15" ht="12.75">
      <c r="A5" s="152"/>
      <c r="B5" s="160"/>
      <c r="C5" s="161" t="s">
        <v>627</v>
      </c>
      <c r="D5" s="162"/>
      <c r="E5" s="163"/>
      <c r="F5" s="164"/>
      <c r="G5" s="165" t="s">
        <v>170</v>
      </c>
      <c r="H5" s="166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628</v>
      </c>
    </row>
    <row r="6" spans="1:15" ht="12.75">
      <c r="A6" s="152"/>
      <c r="B6" s="153"/>
      <c r="C6" s="154"/>
      <c r="D6" s="155"/>
      <c r="E6" s="156"/>
      <c r="F6" s="157"/>
      <c r="G6" s="158"/>
      <c r="H6" s="159"/>
      <c r="I6" s="50" t="s">
        <v>3</v>
      </c>
      <c r="J6" s="220">
        <v>0</v>
      </c>
      <c r="K6" s="82"/>
      <c r="L6" s="50"/>
      <c r="M6" s="220">
        <v>0</v>
      </c>
      <c r="N6" s="219"/>
      <c r="O6" s="79"/>
    </row>
    <row r="7" spans="1:15" ht="12.75">
      <c r="A7" s="152"/>
      <c r="B7" s="160"/>
      <c r="C7" s="161" t="s">
        <v>629</v>
      </c>
      <c r="D7" s="162"/>
      <c r="E7" s="163"/>
      <c r="F7" s="164"/>
      <c r="G7" s="165" t="s">
        <v>170</v>
      </c>
      <c r="H7" s="166">
        <v>1</v>
      </c>
      <c r="I7" s="229" t="s">
        <v>3</v>
      </c>
      <c r="J7" s="224">
        <v>0</v>
      </c>
      <c r="K7" s="37"/>
      <c r="L7" s="229"/>
      <c r="M7" s="224">
        <v>0</v>
      </c>
      <c r="N7" s="221"/>
      <c r="O7" s="230" t="s">
        <v>630</v>
      </c>
    </row>
    <row r="8" spans="1:15" ht="12.75">
      <c r="A8" s="152"/>
      <c r="B8" s="153"/>
      <c r="C8" s="154"/>
      <c r="D8" s="155"/>
      <c r="E8" s="156"/>
      <c r="F8" s="157"/>
      <c r="G8" s="158"/>
      <c r="H8" s="159"/>
      <c r="I8" s="50" t="s">
        <v>3</v>
      </c>
      <c r="J8" s="220">
        <v>0</v>
      </c>
      <c r="K8" s="82"/>
      <c r="L8" s="50"/>
      <c r="M8" s="220">
        <v>0</v>
      </c>
      <c r="N8" s="219"/>
      <c r="O8" s="79"/>
    </row>
    <row r="9" spans="1:15" ht="12.75">
      <c r="A9" s="152"/>
      <c r="B9" s="160"/>
      <c r="C9" s="161" t="s">
        <v>631</v>
      </c>
      <c r="D9" s="162"/>
      <c r="E9" s="163"/>
      <c r="F9" s="164"/>
      <c r="G9" s="165" t="s">
        <v>170</v>
      </c>
      <c r="H9" s="166">
        <v>1</v>
      </c>
      <c r="I9" s="229" t="s">
        <v>3</v>
      </c>
      <c r="J9" s="224">
        <v>0</v>
      </c>
      <c r="K9" s="37"/>
      <c r="L9" s="229"/>
      <c r="M9" s="224">
        <v>0</v>
      </c>
      <c r="N9" s="221"/>
      <c r="O9" s="230" t="s">
        <v>632</v>
      </c>
    </row>
    <row r="10" spans="1:15" ht="12.75">
      <c r="A10" s="152"/>
      <c r="B10" s="153"/>
      <c r="C10" s="154"/>
      <c r="D10" s="155"/>
      <c r="E10" s="156"/>
      <c r="F10" s="157"/>
      <c r="G10" s="158"/>
      <c r="H10" s="159"/>
      <c r="I10" s="50" t="s">
        <v>3</v>
      </c>
      <c r="J10" s="220">
        <v>0</v>
      </c>
      <c r="K10" s="82"/>
      <c r="L10" s="50"/>
      <c r="M10" s="220">
        <v>0</v>
      </c>
      <c r="N10" s="219"/>
      <c r="O10" s="79"/>
    </row>
    <row r="11" spans="1:15" ht="12.75">
      <c r="A11" s="152"/>
      <c r="B11" s="160"/>
      <c r="C11" s="161" t="s">
        <v>633</v>
      </c>
      <c r="D11" s="162"/>
      <c r="E11" s="163"/>
      <c r="F11" s="164"/>
      <c r="G11" s="165" t="s">
        <v>170</v>
      </c>
      <c r="H11" s="166">
        <v>1</v>
      </c>
      <c r="I11" s="229" t="s">
        <v>3</v>
      </c>
      <c r="J11" s="224">
        <v>0</v>
      </c>
      <c r="K11" s="37"/>
      <c r="L11" s="229"/>
      <c r="M11" s="224">
        <v>0</v>
      </c>
      <c r="N11" s="221"/>
      <c r="O11" s="230" t="s">
        <v>634</v>
      </c>
    </row>
    <row r="12" spans="1:15" ht="12.75">
      <c r="A12" s="152"/>
      <c r="B12" s="153"/>
      <c r="C12" s="154"/>
      <c r="D12" s="155"/>
      <c r="E12" s="156"/>
      <c r="F12" s="157"/>
      <c r="G12" s="158"/>
      <c r="H12" s="159"/>
      <c r="I12" s="50" t="s">
        <v>3</v>
      </c>
      <c r="J12" s="220">
        <v>0</v>
      </c>
      <c r="K12" s="82"/>
      <c r="L12" s="50"/>
      <c r="M12" s="220">
        <v>0</v>
      </c>
      <c r="N12" s="219"/>
      <c r="O12" s="79"/>
    </row>
    <row r="13" spans="1:15" ht="12.75">
      <c r="A13" s="152"/>
      <c r="B13" s="160"/>
      <c r="C13" s="161" t="s">
        <v>635</v>
      </c>
      <c r="D13" s="162"/>
      <c r="E13" s="163"/>
      <c r="F13" s="164"/>
      <c r="G13" s="165" t="s">
        <v>170</v>
      </c>
      <c r="H13" s="166">
        <v>1</v>
      </c>
      <c r="I13" s="229" t="s">
        <v>3</v>
      </c>
      <c r="J13" s="224">
        <v>0</v>
      </c>
      <c r="K13" s="37"/>
      <c r="L13" s="229"/>
      <c r="M13" s="224">
        <v>0</v>
      </c>
      <c r="N13" s="221"/>
      <c r="O13" s="230" t="s">
        <v>636</v>
      </c>
    </row>
    <row r="14" spans="1:15" ht="12.75">
      <c r="A14" s="152"/>
      <c r="B14" s="153"/>
      <c r="C14" s="154"/>
      <c r="D14" s="155"/>
      <c r="E14" s="156"/>
      <c r="F14" s="157"/>
      <c r="G14" s="158"/>
      <c r="H14" s="159"/>
      <c r="I14" s="50" t="s">
        <v>3</v>
      </c>
      <c r="J14" s="220">
        <v>0</v>
      </c>
      <c r="K14" s="82"/>
      <c r="L14" s="50"/>
      <c r="M14" s="220">
        <v>0</v>
      </c>
      <c r="N14" s="219"/>
      <c r="O14" s="79"/>
    </row>
    <row r="15" spans="1:15" ht="12.75">
      <c r="A15" s="152"/>
      <c r="B15" s="160"/>
      <c r="C15" s="161" t="s">
        <v>637</v>
      </c>
      <c r="D15" s="162"/>
      <c r="E15" s="163"/>
      <c r="F15" s="164"/>
      <c r="G15" s="165" t="s">
        <v>170</v>
      </c>
      <c r="H15" s="166">
        <v>1</v>
      </c>
      <c r="I15" s="229" t="s">
        <v>3</v>
      </c>
      <c r="J15" s="224">
        <v>0</v>
      </c>
      <c r="K15" s="37"/>
      <c r="L15" s="229"/>
      <c r="M15" s="224">
        <v>0</v>
      </c>
      <c r="N15" s="221"/>
      <c r="O15" s="230" t="s">
        <v>638</v>
      </c>
    </row>
    <row r="16" spans="1:15" ht="12.75">
      <c r="A16" s="152"/>
      <c r="B16" s="153"/>
      <c r="C16" s="154"/>
      <c r="D16" s="155"/>
      <c r="E16" s="156"/>
      <c r="F16" s="157"/>
      <c r="G16" s="158"/>
      <c r="H16" s="159"/>
      <c r="I16" s="50" t="s">
        <v>3</v>
      </c>
      <c r="J16" s="220">
        <v>0</v>
      </c>
      <c r="K16" s="82"/>
      <c r="L16" s="50"/>
      <c r="M16" s="220">
        <v>0</v>
      </c>
      <c r="N16" s="219"/>
      <c r="O16" s="79"/>
    </row>
    <row r="17" spans="1:15" ht="12.75">
      <c r="A17" s="152"/>
      <c r="B17" s="160"/>
      <c r="C17" s="161" t="s">
        <v>639</v>
      </c>
      <c r="D17" s="162"/>
      <c r="E17" s="163"/>
      <c r="F17" s="164"/>
      <c r="G17" s="165" t="s">
        <v>170</v>
      </c>
      <c r="H17" s="166">
        <v>1</v>
      </c>
      <c r="I17" s="229" t="s">
        <v>3</v>
      </c>
      <c r="J17" s="224">
        <v>0</v>
      </c>
      <c r="K17" s="37"/>
      <c r="L17" s="229"/>
      <c r="M17" s="224">
        <v>0</v>
      </c>
      <c r="N17" s="221"/>
      <c r="O17" s="230" t="s">
        <v>640</v>
      </c>
    </row>
    <row r="18" spans="1:15" ht="12.75">
      <c r="A18" s="152"/>
      <c r="B18" s="153"/>
      <c r="C18" s="154"/>
      <c r="D18" s="155"/>
      <c r="E18" s="156"/>
      <c r="F18" s="157"/>
      <c r="G18" s="158"/>
      <c r="H18" s="159"/>
      <c r="I18" s="50" t="s">
        <v>3</v>
      </c>
      <c r="J18" s="220">
        <v>0</v>
      </c>
      <c r="K18" s="82"/>
      <c r="L18" s="50"/>
      <c r="M18" s="220">
        <v>0</v>
      </c>
      <c r="N18" s="219"/>
      <c r="O18" s="79"/>
    </row>
    <row r="19" spans="1:15" ht="12.75">
      <c r="A19" s="152"/>
      <c r="B19" s="160"/>
      <c r="C19" s="161" t="s">
        <v>641</v>
      </c>
      <c r="D19" s="162"/>
      <c r="E19" s="163"/>
      <c r="F19" s="164"/>
      <c r="G19" s="165" t="s">
        <v>170</v>
      </c>
      <c r="H19" s="166">
        <v>1</v>
      </c>
      <c r="I19" s="229" t="s">
        <v>3</v>
      </c>
      <c r="J19" s="224">
        <v>0</v>
      </c>
      <c r="K19" s="37"/>
      <c r="L19" s="229"/>
      <c r="M19" s="224">
        <v>0</v>
      </c>
      <c r="N19" s="221"/>
      <c r="O19" s="230" t="s">
        <v>642</v>
      </c>
    </row>
    <row r="20" spans="1:15" ht="12.75">
      <c r="A20" s="152"/>
      <c r="B20" s="167"/>
      <c r="C20" s="168"/>
      <c r="D20" s="169"/>
      <c r="E20" s="170"/>
      <c r="F20" s="171"/>
      <c r="G20" s="251"/>
      <c r="H20" s="172"/>
      <c r="I20" s="50" t="s">
        <v>3</v>
      </c>
      <c r="J20" s="199">
        <v>0</v>
      </c>
      <c r="K20" s="82"/>
      <c r="L20" s="50"/>
      <c r="M20" s="47">
        <v>0</v>
      </c>
      <c r="N20" s="40"/>
      <c r="O20" s="83"/>
    </row>
    <row r="21" spans="1:15" ht="12.75">
      <c r="A21" s="152"/>
      <c r="B21" s="160"/>
      <c r="C21" s="255" t="s">
        <v>27</v>
      </c>
      <c r="D21" s="189"/>
      <c r="E21" s="160"/>
      <c r="F21" s="188"/>
      <c r="G21" s="253"/>
      <c r="H21" s="166"/>
      <c r="I21" s="229" t="s">
        <v>3</v>
      </c>
      <c r="J21" s="287">
        <v>0</v>
      </c>
      <c r="K21" s="37"/>
      <c r="L21" s="229"/>
      <c r="M21" s="224">
        <v>0</v>
      </c>
      <c r="N21" s="221"/>
      <c r="O21" s="230" t="s">
        <v>3</v>
      </c>
    </row>
    <row r="22" spans="1:15" ht="12.75">
      <c r="A22" s="152"/>
      <c r="B22" s="153"/>
      <c r="C22" s="187"/>
      <c r="D22" s="186"/>
      <c r="E22" s="391"/>
      <c r="F22" s="392"/>
      <c r="G22" s="185"/>
      <c r="H22" s="393"/>
      <c r="I22" s="394" t="s">
        <v>3</v>
      </c>
      <c r="J22" s="220">
        <v>0</v>
      </c>
      <c r="K22" s="395"/>
      <c r="L22" s="394"/>
      <c r="M22" s="220">
        <v>0</v>
      </c>
      <c r="N22" s="219"/>
      <c r="O22" s="79"/>
    </row>
    <row r="23" spans="1:15" ht="12.75">
      <c r="A23" s="152"/>
      <c r="B23" s="160"/>
      <c r="C23" s="161"/>
      <c r="D23" s="162"/>
      <c r="E23" s="163"/>
      <c r="F23" s="164"/>
      <c r="G23" s="165"/>
      <c r="H23" s="166"/>
      <c r="I23" s="229" t="s">
        <v>3</v>
      </c>
      <c r="J23" s="224">
        <v>0</v>
      </c>
      <c r="K23" s="37"/>
      <c r="L23" s="229"/>
      <c r="M23" s="224">
        <v>0</v>
      </c>
      <c r="N23" s="221"/>
      <c r="O23" s="230" t="s">
        <v>3</v>
      </c>
    </row>
    <row r="24" spans="1:15" ht="12.75">
      <c r="A24" s="152"/>
      <c r="B24" s="153"/>
      <c r="C24" s="154"/>
      <c r="D24" s="155"/>
      <c r="E24" s="156"/>
      <c r="F24" s="180"/>
      <c r="G24" s="158"/>
      <c r="H24" s="159"/>
      <c r="I24" s="50" t="s">
        <v>3</v>
      </c>
      <c r="J24" s="220">
        <v>0</v>
      </c>
      <c r="K24" s="82"/>
      <c r="L24" s="50"/>
      <c r="M24" s="220">
        <v>0</v>
      </c>
      <c r="N24" s="219"/>
      <c r="O24" s="79"/>
    </row>
    <row r="25" spans="1:15" ht="12.75">
      <c r="A25" s="152"/>
      <c r="B25" s="160"/>
      <c r="C25" s="161"/>
      <c r="D25" s="162"/>
      <c r="E25" s="163"/>
      <c r="F25" s="164"/>
      <c r="G25" s="165"/>
      <c r="H25" s="166"/>
      <c r="I25" s="229" t="s">
        <v>3</v>
      </c>
      <c r="J25" s="224">
        <v>0</v>
      </c>
      <c r="K25" s="37"/>
      <c r="L25" s="229"/>
      <c r="M25" s="224">
        <v>0</v>
      </c>
      <c r="N25" s="221"/>
      <c r="O25" s="230" t="s">
        <v>3</v>
      </c>
    </row>
    <row r="26" spans="1:15" ht="12.75">
      <c r="A26" s="152"/>
      <c r="B26" s="153"/>
      <c r="C26" s="154"/>
      <c r="D26" s="155"/>
      <c r="E26" s="156"/>
      <c r="F26" s="180"/>
      <c r="G26" s="158"/>
      <c r="H26" s="159"/>
      <c r="I26" s="50" t="s">
        <v>3</v>
      </c>
      <c r="J26" s="220">
        <v>0</v>
      </c>
      <c r="K26" s="82"/>
      <c r="L26" s="50"/>
      <c r="M26" s="220">
        <v>0</v>
      </c>
      <c r="N26" s="219"/>
      <c r="O26" s="79"/>
    </row>
    <row r="27" spans="1:15" ht="12.75">
      <c r="A27" s="152"/>
      <c r="B27" s="160"/>
      <c r="C27" s="161"/>
      <c r="D27" s="162"/>
      <c r="E27" s="163"/>
      <c r="F27" s="164"/>
      <c r="G27" s="165"/>
      <c r="H27" s="166"/>
      <c r="I27" s="229" t="s">
        <v>3</v>
      </c>
      <c r="J27" s="224">
        <v>0</v>
      </c>
      <c r="K27" s="37"/>
      <c r="L27" s="229"/>
      <c r="M27" s="224">
        <v>0</v>
      </c>
      <c r="N27" s="221"/>
      <c r="O27" s="230" t="s">
        <v>3</v>
      </c>
    </row>
    <row r="28" spans="1:15" ht="12.75">
      <c r="A28" s="152"/>
      <c r="B28" s="153"/>
      <c r="C28" s="154"/>
      <c r="D28" s="155"/>
      <c r="E28" s="156"/>
      <c r="F28" s="157"/>
      <c r="G28" s="158"/>
      <c r="H28" s="159"/>
      <c r="I28" s="50" t="s">
        <v>3</v>
      </c>
      <c r="J28" s="220">
        <v>0</v>
      </c>
      <c r="K28" s="82"/>
      <c r="L28" s="50"/>
      <c r="M28" s="220">
        <v>0</v>
      </c>
      <c r="N28" s="219"/>
      <c r="O28" s="79"/>
    </row>
    <row r="29" spans="1:15" ht="12.75">
      <c r="A29" s="152"/>
      <c r="B29" s="160"/>
      <c r="C29" s="161"/>
      <c r="D29" s="162"/>
      <c r="E29" s="163"/>
      <c r="F29" s="164"/>
      <c r="G29" s="165"/>
      <c r="H29" s="166"/>
      <c r="I29" s="229" t="s">
        <v>3</v>
      </c>
      <c r="J29" s="224">
        <v>0</v>
      </c>
      <c r="K29" s="37"/>
      <c r="L29" s="229"/>
      <c r="M29" s="224">
        <v>0</v>
      </c>
      <c r="N29" s="221"/>
      <c r="O29" s="230" t="s">
        <v>3</v>
      </c>
    </row>
    <row r="30" spans="1:15" ht="12.75">
      <c r="A30" s="152"/>
      <c r="B30" s="153"/>
      <c r="C30" s="154"/>
      <c r="D30" s="155"/>
      <c r="E30" s="156"/>
      <c r="F30" s="157"/>
      <c r="G30" s="158"/>
      <c r="H30" s="159"/>
      <c r="I30" s="50" t="s">
        <v>3</v>
      </c>
      <c r="J30" s="220">
        <v>0</v>
      </c>
      <c r="K30" s="82"/>
      <c r="L30" s="50"/>
      <c r="M30" s="220">
        <v>0</v>
      </c>
      <c r="N30" s="219"/>
      <c r="O30" s="79"/>
    </row>
    <row r="31" spans="1:15" ht="12.75">
      <c r="A31" s="152"/>
      <c r="B31" s="160"/>
      <c r="C31" s="161"/>
      <c r="D31" s="162"/>
      <c r="E31" s="163"/>
      <c r="F31" s="164"/>
      <c r="G31" s="165"/>
      <c r="H31" s="166"/>
      <c r="I31" s="229" t="s">
        <v>3</v>
      </c>
      <c r="J31" s="224">
        <v>0</v>
      </c>
      <c r="K31" s="37"/>
      <c r="L31" s="229"/>
      <c r="M31" s="224">
        <v>0</v>
      </c>
      <c r="N31" s="221"/>
      <c r="O31" s="230" t="s">
        <v>3</v>
      </c>
    </row>
    <row r="32" spans="1:15" ht="12.75">
      <c r="A32" s="152"/>
      <c r="B32" s="153"/>
      <c r="C32" s="512"/>
      <c r="D32" s="155"/>
      <c r="E32" s="156"/>
      <c r="F32" s="157"/>
      <c r="G32" s="158"/>
      <c r="H32" s="159"/>
      <c r="I32" s="50" t="s">
        <v>3</v>
      </c>
      <c r="J32" s="220">
        <v>0</v>
      </c>
      <c r="K32" s="82"/>
      <c r="L32" s="50"/>
      <c r="M32" s="220">
        <v>0</v>
      </c>
      <c r="N32" s="219"/>
      <c r="O32" s="79"/>
    </row>
    <row r="33" spans="1:15" ht="13.5" thickBot="1">
      <c r="A33" s="173"/>
      <c r="B33" s="174"/>
      <c r="C33" s="524"/>
      <c r="D33" s="431"/>
      <c r="E33" s="432"/>
      <c r="F33" s="525"/>
      <c r="G33" s="526"/>
      <c r="H33" s="178"/>
      <c r="I33" s="76" t="s">
        <v>3</v>
      </c>
      <c r="J33" s="150">
        <v>0</v>
      </c>
      <c r="K33" s="65"/>
      <c r="L33" s="76"/>
      <c r="M33" s="150">
        <v>0</v>
      </c>
      <c r="N33" s="60"/>
      <c r="O33" s="86" t="s">
        <v>3</v>
      </c>
    </row>
    <row r="36" spans="1:15" ht="24" thickBot="1">
      <c r="A36" s="3" t="s">
        <v>643</v>
      </c>
      <c r="B36" s="5"/>
      <c r="C36" s="70"/>
      <c r="D36" s="4"/>
      <c r="E36" s="5"/>
      <c r="F36" s="6" t="s">
        <v>256</v>
      </c>
      <c r="H36" s="88"/>
      <c r="O36" s="217"/>
    </row>
    <row r="37" spans="1:15" ht="12.75">
      <c r="A37" s="800" t="s">
        <v>26</v>
      </c>
      <c r="B37" s="13"/>
      <c r="C37" s="802" t="s">
        <v>29</v>
      </c>
      <c r="D37" s="14"/>
      <c r="E37" s="804" t="s">
        <v>23</v>
      </c>
      <c r="F37" s="805"/>
      <c r="G37" s="808" t="s">
        <v>22</v>
      </c>
      <c r="H37" s="15" t="s">
        <v>6</v>
      </c>
      <c r="I37" s="16"/>
      <c r="J37" s="17"/>
      <c r="K37" s="15" t="s">
        <v>5</v>
      </c>
      <c r="L37" s="16"/>
      <c r="M37" s="17"/>
      <c r="N37" s="804" t="s">
        <v>28</v>
      </c>
      <c r="O37" s="810"/>
    </row>
    <row r="38" spans="1:15" ht="13.5" thickBot="1">
      <c r="A38" s="801"/>
      <c r="B38" s="23"/>
      <c r="C38" s="803"/>
      <c r="D38" s="24"/>
      <c r="E38" s="806"/>
      <c r="F38" s="807"/>
      <c r="G38" s="809"/>
      <c r="H38" s="25" t="s">
        <v>30</v>
      </c>
      <c r="I38" s="25" t="s">
        <v>24</v>
      </c>
      <c r="J38" s="25" t="s">
        <v>25</v>
      </c>
      <c r="K38" s="25" t="s">
        <v>30</v>
      </c>
      <c r="L38" s="25" t="s">
        <v>24</v>
      </c>
      <c r="M38" s="25" t="s">
        <v>25</v>
      </c>
      <c r="N38" s="806"/>
      <c r="O38" s="811"/>
    </row>
    <row r="39" spans="1:15" ht="13.5" thickTop="1">
      <c r="A39" s="152"/>
      <c r="B39" s="153"/>
      <c r="C39" s="168"/>
      <c r="D39" s="225"/>
      <c r="E39" s="226"/>
      <c r="F39" s="184"/>
      <c r="G39" s="251"/>
      <c r="H39" s="159"/>
      <c r="I39" s="50" t="s">
        <v>3</v>
      </c>
      <c r="J39" s="220">
        <v>0</v>
      </c>
      <c r="K39" s="82"/>
      <c r="L39" s="50"/>
      <c r="M39" s="220">
        <v>0</v>
      </c>
      <c r="N39" s="219"/>
      <c r="O39" s="375" t="s">
        <v>3</v>
      </c>
    </row>
    <row r="40" spans="1:15" ht="12.75">
      <c r="A40" s="152"/>
      <c r="B40" s="160"/>
      <c r="C40" s="255" t="s">
        <v>265</v>
      </c>
      <c r="D40" s="222"/>
      <c r="E40" s="221"/>
      <c r="F40" s="196"/>
      <c r="G40" s="253"/>
      <c r="H40" s="166"/>
      <c r="I40" s="229" t="s">
        <v>3</v>
      </c>
      <c r="J40" s="224">
        <v>0</v>
      </c>
      <c r="K40" s="37"/>
      <c r="L40" s="229"/>
      <c r="M40" s="224">
        <v>0</v>
      </c>
      <c r="N40" s="221"/>
      <c r="O40" s="379" t="s">
        <v>3</v>
      </c>
    </row>
    <row r="41" spans="1:15" ht="12.75">
      <c r="A41" s="152"/>
      <c r="B41" s="153"/>
      <c r="C41" s="168"/>
      <c r="D41" s="169"/>
      <c r="E41" s="170"/>
      <c r="F41" s="382" t="s">
        <v>644</v>
      </c>
      <c r="G41" s="251"/>
      <c r="H41" s="159"/>
      <c r="I41" s="50" t="s">
        <v>3</v>
      </c>
      <c r="J41" s="220">
        <v>0</v>
      </c>
      <c r="K41" s="82"/>
      <c r="L41" s="50" t="s">
        <v>3</v>
      </c>
      <c r="M41" s="220">
        <v>0</v>
      </c>
      <c r="N41" s="219"/>
      <c r="O41" s="375" t="s">
        <v>3</v>
      </c>
    </row>
    <row r="42" spans="1:15" ht="12.75">
      <c r="A42" s="152"/>
      <c r="B42" s="160"/>
      <c r="C42" s="357" t="s">
        <v>645</v>
      </c>
      <c r="D42" s="189"/>
      <c r="E42" s="160"/>
      <c r="F42" s="378"/>
      <c r="G42" s="253" t="s">
        <v>259</v>
      </c>
      <c r="H42" s="166">
        <v>722</v>
      </c>
      <c r="I42" s="427" t="s">
        <v>3</v>
      </c>
      <c r="J42" s="224">
        <v>0</v>
      </c>
      <c r="K42" s="37"/>
      <c r="L42" s="229"/>
      <c r="M42" s="224">
        <v>0</v>
      </c>
      <c r="N42" s="221"/>
      <c r="O42" s="379" t="s">
        <v>3</v>
      </c>
    </row>
    <row r="43" spans="1:15" ht="12.75">
      <c r="A43" s="152"/>
      <c r="B43" s="153"/>
      <c r="C43" s="168"/>
      <c r="D43" s="169"/>
      <c r="E43" s="170"/>
      <c r="F43" s="382" t="s">
        <v>646</v>
      </c>
      <c r="G43" s="251"/>
      <c r="H43" s="159"/>
      <c r="I43" s="50" t="s">
        <v>3</v>
      </c>
      <c r="J43" s="220">
        <v>0</v>
      </c>
      <c r="K43" s="82"/>
      <c r="L43" s="50"/>
      <c r="M43" s="220">
        <v>0</v>
      </c>
      <c r="N43" s="219"/>
      <c r="O43" s="375" t="s">
        <v>3</v>
      </c>
    </row>
    <row r="44" spans="1:15" ht="12.75">
      <c r="A44" s="152"/>
      <c r="B44" s="160"/>
      <c r="C44" s="357" t="s">
        <v>645</v>
      </c>
      <c r="D44" s="189"/>
      <c r="E44" s="160"/>
      <c r="F44" s="378"/>
      <c r="G44" s="253" t="s">
        <v>259</v>
      </c>
      <c r="H44" s="166">
        <v>266</v>
      </c>
      <c r="I44" s="427" t="s">
        <v>3</v>
      </c>
      <c r="J44" s="224">
        <v>0</v>
      </c>
      <c r="K44" s="37"/>
      <c r="L44" s="229"/>
      <c r="M44" s="224">
        <v>0</v>
      </c>
      <c r="N44" s="221"/>
      <c r="O44" s="379" t="s">
        <v>3</v>
      </c>
    </row>
    <row r="45" spans="1:15" ht="12.75">
      <c r="A45" s="152"/>
      <c r="B45" s="153"/>
      <c r="C45" s="168"/>
      <c r="D45" s="169"/>
      <c r="E45" s="170"/>
      <c r="F45" s="184"/>
      <c r="G45" s="158"/>
      <c r="H45" s="159"/>
      <c r="I45" s="50" t="s">
        <v>3</v>
      </c>
      <c r="J45" s="220">
        <v>0</v>
      </c>
      <c r="K45" s="82"/>
      <c r="L45" s="50"/>
      <c r="M45" s="220">
        <v>0</v>
      </c>
      <c r="N45" s="219"/>
      <c r="O45" s="79"/>
    </row>
    <row r="46" spans="1:15" ht="12.75">
      <c r="A46" s="152"/>
      <c r="B46" s="160"/>
      <c r="C46" s="255" t="s">
        <v>258</v>
      </c>
      <c r="D46" s="189"/>
      <c r="E46" s="160"/>
      <c r="F46" s="196"/>
      <c r="G46" s="253" t="s">
        <v>259</v>
      </c>
      <c r="H46" s="166">
        <v>988</v>
      </c>
      <c r="I46" s="229" t="s">
        <v>3</v>
      </c>
      <c r="J46" s="224">
        <v>0</v>
      </c>
      <c r="K46" s="37"/>
      <c r="L46" s="229"/>
      <c r="M46" s="224">
        <v>0</v>
      </c>
      <c r="N46" s="221"/>
      <c r="O46" s="230" t="s">
        <v>3</v>
      </c>
    </row>
    <row r="47" spans="1:15" ht="12.75">
      <c r="A47" s="152"/>
      <c r="B47" s="153"/>
      <c r="C47" s="168"/>
      <c r="D47" s="225"/>
      <c r="E47" s="226"/>
      <c r="F47" s="184"/>
      <c r="G47" s="251"/>
      <c r="H47" s="159"/>
      <c r="I47" s="50" t="s">
        <v>3</v>
      </c>
      <c r="J47" s="220">
        <v>0</v>
      </c>
      <c r="K47" s="82"/>
      <c r="L47" s="50"/>
      <c r="M47" s="220">
        <v>0</v>
      </c>
      <c r="N47" s="219"/>
      <c r="O47" s="79"/>
    </row>
    <row r="48" spans="1:15" ht="12.75">
      <c r="A48" s="152"/>
      <c r="B48" s="160"/>
      <c r="C48" s="255" t="s">
        <v>260</v>
      </c>
      <c r="D48" s="222"/>
      <c r="E48" s="221"/>
      <c r="F48" s="196" t="s">
        <v>261</v>
      </c>
      <c r="G48" s="253" t="s">
        <v>259</v>
      </c>
      <c r="H48" s="166">
        <v>988</v>
      </c>
      <c r="I48" s="229" t="s">
        <v>3</v>
      </c>
      <c r="J48" s="224">
        <v>0</v>
      </c>
      <c r="K48" s="37"/>
      <c r="L48" s="229"/>
      <c r="M48" s="224">
        <v>0</v>
      </c>
      <c r="N48" s="221"/>
      <c r="O48" s="230" t="s">
        <v>3</v>
      </c>
    </row>
    <row r="49" spans="1:15" ht="12.75">
      <c r="A49" s="152"/>
      <c r="B49" s="153"/>
      <c r="C49" s="168"/>
      <c r="D49" s="169"/>
      <c r="E49" s="170"/>
      <c r="F49" s="184" t="s">
        <v>264</v>
      </c>
      <c r="G49" s="251"/>
      <c r="H49" s="159"/>
      <c r="I49" s="50" t="s">
        <v>3</v>
      </c>
      <c r="J49" s="220">
        <v>0</v>
      </c>
      <c r="K49" s="82"/>
      <c r="L49" s="50"/>
      <c r="M49" s="220">
        <v>0</v>
      </c>
      <c r="N49" s="219"/>
      <c r="O49" s="375" t="s">
        <v>3</v>
      </c>
    </row>
    <row r="50" spans="1:15" ht="12.75">
      <c r="A50" s="152"/>
      <c r="B50" s="160"/>
      <c r="C50" s="209" t="s">
        <v>262</v>
      </c>
      <c r="D50" s="189"/>
      <c r="E50" s="160"/>
      <c r="F50" s="197" t="s">
        <v>263</v>
      </c>
      <c r="G50" s="253" t="s">
        <v>168</v>
      </c>
      <c r="H50" s="166">
        <v>14</v>
      </c>
      <c r="I50" s="229" t="s">
        <v>3</v>
      </c>
      <c r="J50" s="224">
        <v>0</v>
      </c>
      <c r="K50" s="37"/>
      <c r="L50" s="229"/>
      <c r="M50" s="224">
        <v>0</v>
      </c>
      <c r="N50" s="221"/>
      <c r="O50" s="379" t="s">
        <v>3</v>
      </c>
    </row>
    <row r="51" spans="1:15" ht="12.75">
      <c r="A51" s="152"/>
      <c r="B51" s="153"/>
      <c r="C51" s="168"/>
      <c r="D51" s="169"/>
      <c r="E51" s="170"/>
      <c r="F51" s="184"/>
      <c r="G51" s="251"/>
      <c r="H51" s="159"/>
      <c r="I51" s="50" t="s">
        <v>3</v>
      </c>
      <c r="J51" s="354">
        <v>0</v>
      </c>
      <c r="K51" s="82"/>
      <c r="L51" s="50"/>
      <c r="M51" s="220">
        <v>0</v>
      </c>
      <c r="N51" s="219"/>
      <c r="O51" s="375" t="s">
        <v>3</v>
      </c>
    </row>
    <row r="52" spans="1:15" ht="12.75">
      <c r="A52" s="152"/>
      <c r="B52" s="160"/>
      <c r="C52" s="383" t="s">
        <v>335</v>
      </c>
      <c r="D52" s="189"/>
      <c r="E52" s="160"/>
      <c r="F52" s="196"/>
      <c r="G52" s="253"/>
      <c r="H52" s="166"/>
      <c r="I52" s="229" t="s">
        <v>3</v>
      </c>
      <c r="J52" s="287">
        <v>0</v>
      </c>
      <c r="K52" s="37"/>
      <c r="L52" s="229"/>
      <c r="M52" s="224">
        <v>0</v>
      </c>
      <c r="N52" s="221"/>
      <c r="O52" s="379"/>
    </row>
    <row r="53" spans="1:15" ht="12.75">
      <c r="A53" s="152"/>
      <c r="B53" s="153"/>
      <c r="C53" s="168"/>
      <c r="D53" s="169"/>
      <c r="E53" s="170"/>
      <c r="F53" s="184"/>
      <c r="G53" s="251"/>
      <c r="H53" s="159"/>
      <c r="I53" s="50" t="s">
        <v>3</v>
      </c>
      <c r="J53" s="220">
        <v>0</v>
      </c>
      <c r="K53" s="82"/>
      <c r="L53" s="50"/>
      <c r="M53" s="220">
        <v>0</v>
      </c>
      <c r="N53" s="219"/>
      <c r="O53" s="375" t="s">
        <v>3</v>
      </c>
    </row>
    <row r="54" spans="1:15" ht="12.75">
      <c r="A54" s="152"/>
      <c r="B54" s="160"/>
      <c r="C54" s="255" t="s">
        <v>266</v>
      </c>
      <c r="D54" s="189"/>
      <c r="E54" s="160"/>
      <c r="F54" s="276"/>
      <c r="G54" s="253"/>
      <c r="H54" s="166"/>
      <c r="I54" s="229" t="s">
        <v>3</v>
      </c>
      <c r="J54" s="224">
        <v>0</v>
      </c>
      <c r="K54" s="37"/>
      <c r="L54" s="229"/>
      <c r="M54" s="224">
        <v>0</v>
      </c>
      <c r="N54" s="221"/>
      <c r="O54" s="379" t="s">
        <v>3</v>
      </c>
    </row>
    <row r="55" spans="1:15" ht="12.75">
      <c r="A55" s="152"/>
      <c r="B55" s="153"/>
      <c r="C55" s="168"/>
      <c r="D55" s="225"/>
      <c r="E55" s="226"/>
      <c r="F55" s="184"/>
      <c r="G55" s="251"/>
      <c r="H55" s="159"/>
      <c r="I55" s="50" t="s">
        <v>3</v>
      </c>
      <c r="J55" s="220">
        <v>0</v>
      </c>
      <c r="K55" s="82"/>
      <c r="L55" s="50"/>
      <c r="M55" s="220">
        <v>0</v>
      </c>
      <c r="N55" s="219"/>
      <c r="O55" s="375" t="s">
        <v>3</v>
      </c>
    </row>
    <row r="56" spans="1:15" ht="12.75">
      <c r="A56" s="152"/>
      <c r="B56" s="160"/>
      <c r="C56" s="255" t="s">
        <v>267</v>
      </c>
      <c r="D56" s="222"/>
      <c r="E56" s="221"/>
      <c r="F56" s="196" t="s">
        <v>268</v>
      </c>
      <c r="G56" s="253" t="s">
        <v>259</v>
      </c>
      <c r="H56" s="166">
        <v>988</v>
      </c>
      <c r="I56" s="229" t="s">
        <v>3</v>
      </c>
      <c r="J56" s="224">
        <v>0</v>
      </c>
      <c r="K56" s="37"/>
      <c r="L56" s="229"/>
      <c r="M56" s="224">
        <v>0</v>
      </c>
      <c r="N56" s="221"/>
      <c r="O56" s="379" t="s">
        <v>3</v>
      </c>
    </row>
    <row r="57" spans="1:15" ht="12.75">
      <c r="A57" s="152"/>
      <c r="B57" s="153"/>
      <c r="C57" s="168"/>
      <c r="D57" s="169"/>
      <c r="E57" s="170"/>
      <c r="F57" s="184"/>
      <c r="G57" s="251"/>
      <c r="H57" s="159"/>
      <c r="I57" s="50" t="s">
        <v>3</v>
      </c>
      <c r="J57" s="354">
        <v>0</v>
      </c>
      <c r="K57" s="82"/>
      <c r="L57" s="50"/>
      <c r="M57" s="220">
        <v>0</v>
      </c>
      <c r="N57" s="219"/>
      <c r="O57" s="375" t="s">
        <v>3</v>
      </c>
    </row>
    <row r="58" spans="1:15" ht="12.75">
      <c r="A58" s="152"/>
      <c r="B58" s="160"/>
      <c r="C58" s="383" t="s">
        <v>335</v>
      </c>
      <c r="D58" s="189"/>
      <c r="E58" s="160"/>
      <c r="F58" s="196"/>
      <c r="G58" s="253"/>
      <c r="H58" s="166"/>
      <c r="I58" s="229" t="s">
        <v>3</v>
      </c>
      <c r="J58" s="287">
        <v>0</v>
      </c>
      <c r="K58" s="37"/>
      <c r="L58" s="229"/>
      <c r="M58" s="224">
        <v>0</v>
      </c>
      <c r="N58" s="221"/>
      <c r="O58" s="379"/>
    </row>
    <row r="59" spans="1:15" ht="12.75">
      <c r="A59" s="152"/>
      <c r="B59" s="167"/>
      <c r="C59" s="168"/>
      <c r="D59" s="169"/>
      <c r="E59" s="170"/>
      <c r="F59" s="171"/>
      <c r="G59" s="251"/>
      <c r="H59" s="172"/>
      <c r="I59" s="50" t="s">
        <v>3</v>
      </c>
      <c r="J59" s="199">
        <v>0</v>
      </c>
      <c r="K59" s="82"/>
      <c r="L59" s="50"/>
      <c r="M59" s="47">
        <v>0</v>
      </c>
      <c r="N59" s="40"/>
      <c r="O59" s="83"/>
    </row>
    <row r="60" spans="1:15" ht="12.75">
      <c r="A60" s="152"/>
      <c r="B60" s="160"/>
      <c r="C60" s="255" t="s">
        <v>27</v>
      </c>
      <c r="D60" s="189"/>
      <c r="E60" s="160"/>
      <c r="F60" s="188"/>
      <c r="G60" s="253"/>
      <c r="H60" s="166"/>
      <c r="I60" s="229" t="s">
        <v>3</v>
      </c>
      <c r="J60" s="287">
        <v>0</v>
      </c>
      <c r="K60" s="37"/>
      <c r="L60" s="229"/>
      <c r="M60" s="224">
        <v>0</v>
      </c>
      <c r="N60" s="221"/>
      <c r="O60" s="230" t="s">
        <v>3</v>
      </c>
    </row>
    <row r="61" spans="1:15" ht="12.75">
      <c r="A61" s="152"/>
      <c r="B61" s="153"/>
      <c r="C61" s="192"/>
      <c r="D61" s="202"/>
      <c r="E61" s="273"/>
      <c r="F61" s="527"/>
      <c r="G61" s="190"/>
      <c r="H61" s="395"/>
      <c r="I61" s="394" t="s">
        <v>3</v>
      </c>
      <c r="J61" s="220">
        <v>0</v>
      </c>
      <c r="K61" s="395"/>
      <c r="L61" s="394"/>
      <c r="M61" s="220">
        <v>0</v>
      </c>
      <c r="N61" s="219"/>
      <c r="O61" s="375" t="s">
        <v>3</v>
      </c>
    </row>
    <row r="62" spans="1:15" ht="12.75">
      <c r="A62" s="152"/>
      <c r="B62" s="160"/>
      <c r="C62" s="255"/>
      <c r="D62" s="222"/>
      <c r="E62" s="221"/>
      <c r="F62" s="196"/>
      <c r="G62" s="253"/>
      <c r="H62" s="37"/>
      <c r="I62" s="229" t="s">
        <v>3</v>
      </c>
      <c r="J62" s="224">
        <v>0</v>
      </c>
      <c r="K62" s="37"/>
      <c r="L62" s="229"/>
      <c r="M62" s="224">
        <v>0</v>
      </c>
      <c r="N62" s="221"/>
      <c r="O62" s="379" t="s">
        <v>3</v>
      </c>
    </row>
    <row r="63" spans="1:15" ht="12.75">
      <c r="A63" s="152"/>
      <c r="B63" s="153"/>
      <c r="C63" s="168"/>
      <c r="D63" s="225"/>
      <c r="E63" s="226"/>
      <c r="F63" s="184"/>
      <c r="G63" s="251"/>
      <c r="H63" s="159"/>
      <c r="I63" s="50"/>
      <c r="J63" s="220"/>
      <c r="K63" s="82"/>
      <c r="L63" s="50"/>
      <c r="M63" s="220"/>
      <c r="N63" s="219"/>
      <c r="O63" s="375"/>
    </row>
    <row r="64" spans="1:15" ht="12.75">
      <c r="A64" s="152"/>
      <c r="B64" s="160"/>
      <c r="C64" s="255"/>
      <c r="D64" s="222"/>
      <c r="E64" s="221"/>
      <c r="F64" s="196"/>
      <c r="G64" s="253"/>
      <c r="H64" s="166"/>
      <c r="I64" s="229"/>
      <c r="J64" s="224"/>
      <c r="K64" s="37"/>
      <c r="L64" s="229"/>
      <c r="M64" s="224"/>
      <c r="N64" s="221"/>
      <c r="O64" s="379"/>
    </row>
    <row r="65" spans="1:15" ht="12.75">
      <c r="A65" s="152"/>
      <c r="B65" s="153"/>
      <c r="C65" s="168"/>
      <c r="D65" s="169"/>
      <c r="E65" s="170"/>
      <c r="F65" s="184"/>
      <c r="G65" s="251"/>
      <c r="H65" s="159"/>
      <c r="I65" s="50"/>
      <c r="J65" s="354"/>
      <c r="K65" s="82"/>
      <c r="L65" s="50"/>
      <c r="M65" s="220"/>
      <c r="N65" s="219"/>
      <c r="O65" s="375"/>
    </row>
    <row r="66" spans="1:15" ht="12.75">
      <c r="A66" s="152"/>
      <c r="B66" s="160"/>
      <c r="C66" s="383"/>
      <c r="D66" s="189"/>
      <c r="E66" s="160"/>
      <c r="F66" s="196"/>
      <c r="G66" s="253"/>
      <c r="H66" s="166"/>
      <c r="I66" s="229"/>
      <c r="J66" s="287"/>
      <c r="K66" s="37"/>
      <c r="L66" s="229"/>
      <c r="M66" s="224"/>
      <c r="N66" s="221"/>
      <c r="O66" s="379"/>
    </row>
    <row r="67" spans="1:15" ht="12.75">
      <c r="A67" s="152"/>
      <c r="B67" s="153"/>
      <c r="C67" s="168"/>
      <c r="D67" s="225"/>
      <c r="E67" s="226"/>
      <c r="F67" s="270"/>
      <c r="G67" s="251"/>
      <c r="H67" s="82"/>
      <c r="I67" s="50" t="s">
        <v>3</v>
      </c>
      <c r="J67" s="220">
        <v>0</v>
      </c>
      <c r="K67" s="82"/>
      <c r="L67" s="50"/>
      <c r="M67" s="220">
        <v>0</v>
      </c>
      <c r="N67" s="219"/>
      <c r="O67" s="375" t="s">
        <v>3</v>
      </c>
    </row>
    <row r="68" spans="1:15" ht="13.5" thickBot="1">
      <c r="A68" s="173"/>
      <c r="B68" s="174"/>
      <c r="C68" s="179"/>
      <c r="D68" s="62"/>
      <c r="E68" s="60"/>
      <c r="F68" s="366"/>
      <c r="G68" s="177"/>
      <c r="H68" s="65"/>
      <c r="I68" s="76" t="s">
        <v>3</v>
      </c>
      <c r="J68" s="150">
        <v>0</v>
      </c>
      <c r="K68" s="65"/>
      <c r="L68" s="76"/>
      <c r="M68" s="150">
        <v>0</v>
      </c>
      <c r="N68" s="60"/>
      <c r="O68" s="381" t="s">
        <v>3</v>
      </c>
    </row>
    <row r="71" spans="1:15" ht="24" thickBot="1">
      <c r="A71" s="3" t="s">
        <v>647</v>
      </c>
      <c r="B71" s="5"/>
      <c r="C71" s="70"/>
      <c r="D71" s="4"/>
      <c r="E71" s="5"/>
      <c r="F71" s="6" t="s">
        <v>403</v>
      </c>
      <c r="H71" s="88"/>
      <c r="O71" s="217"/>
    </row>
    <row r="72" spans="1:15" ht="12.75">
      <c r="A72" s="800" t="s">
        <v>26</v>
      </c>
      <c r="B72" s="13"/>
      <c r="C72" s="813" t="s">
        <v>29</v>
      </c>
      <c r="D72" s="14"/>
      <c r="E72" s="804" t="s">
        <v>23</v>
      </c>
      <c r="F72" s="805"/>
      <c r="G72" s="808" t="s">
        <v>22</v>
      </c>
      <c r="H72" s="15" t="s">
        <v>6</v>
      </c>
      <c r="I72" s="16"/>
      <c r="J72" s="17"/>
      <c r="K72" s="15" t="s">
        <v>5</v>
      </c>
      <c r="L72" s="16"/>
      <c r="M72" s="17"/>
      <c r="N72" s="804" t="s">
        <v>28</v>
      </c>
      <c r="O72" s="810"/>
    </row>
    <row r="73" spans="1:15" ht="13.5" thickBot="1">
      <c r="A73" s="812"/>
      <c r="B73" s="23"/>
      <c r="C73" s="814"/>
      <c r="D73" s="24"/>
      <c r="E73" s="806"/>
      <c r="F73" s="807"/>
      <c r="G73" s="809"/>
      <c r="H73" s="25" t="s">
        <v>30</v>
      </c>
      <c r="I73" s="25" t="s">
        <v>24</v>
      </c>
      <c r="J73" s="25" t="s">
        <v>25</v>
      </c>
      <c r="K73" s="25" t="s">
        <v>30</v>
      </c>
      <c r="L73" s="25" t="s">
        <v>24</v>
      </c>
      <c r="M73" s="25" t="s">
        <v>25</v>
      </c>
      <c r="N73" s="806"/>
      <c r="O73" s="811"/>
    </row>
    <row r="74" spans="1:15" ht="13.5" thickTop="1">
      <c r="A74" s="152"/>
      <c r="B74" s="153"/>
      <c r="C74" s="168"/>
      <c r="D74" s="225"/>
      <c r="E74" s="226"/>
      <c r="F74" s="184"/>
      <c r="G74" s="251"/>
      <c r="H74" s="159"/>
      <c r="I74" s="50" t="s">
        <v>3</v>
      </c>
      <c r="J74" s="220">
        <v>0</v>
      </c>
      <c r="K74" s="82"/>
      <c r="L74" s="50"/>
      <c r="M74" s="220">
        <v>0</v>
      </c>
      <c r="N74" s="219"/>
      <c r="O74" s="375" t="s">
        <v>3</v>
      </c>
    </row>
    <row r="75" spans="1:15" ht="12.75">
      <c r="A75" s="152"/>
      <c r="B75" s="160"/>
      <c r="C75" s="255" t="s">
        <v>265</v>
      </c>
      <c r="D75" s="222"/>
      <c r="E75" s="221"/>
      <c r="F75" s="196"/>
      <c r="G75" s="253"/>
      <c r="H75" s="166"/>
      <c r="I75" s="229" t="s">
        <v>3</v>
      </c>
      <c r="J75" s="224">
        <v>0</v>
      </c>
      <c r="K75" s="37"/>
      <c r="L75" s="229"/>
      <c r="M75" s="224">
        <v>0</v>
      </c>
      <c r="N75" s="221"/>
      <c r="O75" s="379" t="s">
        <v>3</v>
      </c>
    </row>
    <row r="76" spans="1:15" ht="12.75">
      <c r="A76" s="152"/>
      <c r="B76" s="153"/>
      <c r="C76" s="154"/>
      <c r="D76" s="155"/>
      <c r="E76" s="156"/>
      <c r="F76" s="184" t="s">
        <v>269</v>
      </c>
      <c r="G76" s="251"/>
      <c r="H76" s="212"/>
      <c r="I76" s="50" t="s">
        <v>3</v>
      </c>
      <c r="J76" s="220">
        <v>0</v>
      </c>
      <c r="K76" s="82"/>
      <c r="L76" s="50" t="s">
        <v>3</v>
      </c>
      <c r="M76" s="220">
        <v>0</v>
      </c>
      <c r="N76" s="219"/>
      <c r="O76" s="375" t="s">
        <v>3</v>
      </c>
    </row>
    <row r="77" spans="1:15" ht="12.75">
      <c r="A77" s="152"/>
      <c r="B77" s="160"/>
      <c r="C77" s="255" t="s">
        <v>404</v>
      </c>
      <c r="D77" s="162"/>
      <c r="E77" s="163"/>
      <c r="F77" s="276" t="s">
        <v>271</v>
      </c>
      <c r="G77" s="253" t="s">
        <v>270</v>
      </c>
      <c r="H77" s="213">
        <v>5</v>
      </c>
      <c r="I77" s="229" t="s">
        <v>3</v>
      </c>
      <c r="J77" s="224">
        <v>0</v>
      </c>
      <c r="K77" s="37"/>
      <c r="L77" s="229"/>
      <c r="M77" s="224">
        <v>0</v>
      </c>
      <c r="N77" s="221"/>
      <c r="O77" s="379" t="s">
        <v>3</v>
      </c>
    </row>
    <row r="78" spans="1:15" ht="12.75">
      <c r="A78" s="152"/>
      <c r="B78" s="153"/>
      <c r="C78" s="154"/>
      <c r="D78" s="155"/>
      <c r="E78" s="156"/>
      <c r="F78" s="184" t="s">
        <v>269</v>
      </c>
      <c r="G78" s="251"/>
      <c r="H78" s="212"/>
      <c r="I78" s="50" t="s">
        <v>3</v>
      </c>
      <c r="J78" s="220">
        <v>0</v>
      </c>
      <c r="K78" s="82"/>
      <c r="L78" s="50"/>
      <c r="M78" s="220">
        <v>0</v>
      </c>
      <c r="N78" s="219"/>
      <c r="O78" s="375" t="s">
        <v>3</v>
      </c>
    </row>
    <row r="79" spans="1:15" ht="12.75">
      <c r="A79" s="152"/>
      <c r="B79" s="160"/>
      <c r="C79" s="255" t="s">
        <v>404</v>
      </c>
      <c r="D79" s="162"/>
      <c r="E79" s="163"/>
      <c r="F79" s="276" t="s">
        <v>272</v>
      </c>
      <c r="G79" s="253" t="s">
        <v>270</v>
      </c>
      <c r="H79" s="213">
        <v>5</v>
      </c>
      <c r="I79" s="229" t="s">
        <v>3</v>
      </c>
      <c r="J79" s="224">
        <v>0</v>
      </c>
      <c r="K79" s="37"/>
      <c r="L79" s="229"/>
      <c r="M79" s="224">
        <v>0</v>
      </c>
      <c r="N79" s="221"/>
      <c r="O79" s="379" t="s">
        <v>3</v>
      </c>
    </row>
    <row r="80" spans="1:15" ht="12.75">
      <c r="A80" s="152"/>
      <c r="B80" s="153"/>
      <c r="C80" s="154"/>
      <c r="D80" s="155"/>
      <c r="E80" s="156"/>
      <c r="F80" s="184" t="s">
        <v>269</v>
      </c>
      <c r="G80" s="251"/>
      <c r="H80" s="212"/>
      <c r="I80" s="50" t="s">
        <v>3</v>
      </c>
      <c r="J80" s="220">
        <v>0</v>
      </c>
      <c r="K80" s="82"/>
      <c r="L80" s="50"/>
      <c r="M80" s="220">
        <v>0</v>
      </c>
      <c r="N80" s="219"/>
      <c r="O80" s="375" t="s">
        <v>3</v>
      </c>
    </row>
    <row r="81" spans="1:15" ht="12.75">
      <c r="A81" s="152"/>
      <c r="B81" s="160"/>
      <c r="C81" s="255" t="s">
        <v>404</v>
      </c>
      <c r="D81" s="162"/>
      <c r="E81" s="163"/>
      <c r="F81" s="276" t="s">
        <v>273</v>
      </c>
      <c r="G81" s="253" t="s">
        <v>270</v>
      </c>
      <c r="H81" s="213">
        <v>1</v>
      </c>
      <c r="I81" s="229" t="s">
        <v>3</v>
      </c>
      <c r="J81" s="224">
        <v>0</v>
      </c>
      <c r="K81" s="37"/>
      <c r="L81" s="229"/>
      <c r="M81" s="224">
        <v>0</v>
      </c>
      <c r="N81" s="221"/>
      <c r="O81" s="379" t="s">
        <v>3</v>
      </c>
    </row>
    <row r="82" spans="1:15" ht="12.75">
      <c r="A82" s="152"/>
      <c r="B82" s="153"/>
      <c r="C82" s="154"/>
      <c r="D82" s="155"/>
      <c r="E82" s="156"/>
      <c r="F82" s="184" t="s">
        <v>269</v>
      </c>
      <c r="G82" s="251"/>
      <c r="H82" s="212"/>
      <c r="I82" s="50" t="s">
        <v>3</v>
      </c>
      <c r="J82" s="220">
        <v>0</v>
      </c>
      <c r="K82" s="82"/>
      <c r="L82" s="50"/>
      <c r="M82" s="220">
        <v>0</v>
      </c>
      <c r="N82" s="219"/>
      <c r="O82" s="375" t="s">
        <v>3</v>
      </c>
    </row>
    <row r="83" spans="1:15" ht="12.75">
      <c r="A83" s="152"/>
      <c r="B83" s="160"/>
      <c r="C83" s="255" t="s">
        <v>404</v>
      </c>
      <c r="D83" s="162"/>
      <c r="E83" s="163"/>
      <c r="F83" s="276" t="s">
        <v>274</v>
      </c>
      <c r="G83" s="253" t="s">
        <v>270</v>
      </c>
      <c r="H83" s="213">
        <v>1</v>
      </c>
      <c r="I83" s="229" t="s">
        <v>3</v>
      </c>
      <c r="J83" s="224">
        <v>0</v>
      </c>
      <c r="K83" s="37"/>
      <c r="L83" s="229"/>
      <c r="M83" s="224">
        <v>0</v>
      </c>
      <c r="N83" s="221"/>
      <c r="O83" s="379" t="s">
        <v>3</v>
      </c>
    </row>
    <row r="84" spans="1:15" ht="12.75">
      <c r="A84" s="152"/>
      <c r="B84" s="153"/>
      <c r="C84" s="168"/>
      <c r="D84" s="169"/>
      <c r="E84" s="170"/>
      <c r="F84" s="184"/>
      <c r="G84" s="251"/>
      <c r="H84" s="159"/>
      <c r="I84" s="50" t="s">
        <v>3</v>
      </c>
      <c r="J84" s="354">
        <v>0</v>
      </c>
      <c r="K84" s="82"/>
      <c r="L84" s="50"/>
      <c r="M84" s="220">
        <v>0</v>
      </c>
      <c r="N84" s="219"/>
      <c r="O84" s="375" t="s">
        <v>3</v>
      </c>
    </row>
    <row r="85" spans="1:15" ht="12.75">
      <c r="A85" s="152"/>
      <c r="B85" s="160"/>
      <c r="C85" s="383" t="s">
        <v>335</v>
      </c>
      <c r="D85" s="189"/>
      <c r="E85" s="160"/>
      <c r="F85" s="196"/>
      <c r="G85" s="253"/>
      <c r="H85" s="166"/>
      <c r="I85" s="229" t="s">
        <v>3</v>
      </c>
      <c r="J85" s="287">
        <v>0</v>
      </c>
      <c r="K85" s="37"/>
      <c r="L85" s="229"/>
      <c r="M85" s="224">
        <v>0</v>
      </c>
      <c r="N85" s="221"/>
      <c r="O85" s="379"/>
    </row>
    <row r="86" spans="1:15" ht="12.75">
      <c r="A86" s="152"/>
      <c r="B86" s="153"/>
      <c r="C86" s="168"/>
      <c r="D86" s="169"/>
      <c r="E86" s="170"/>
      <c r="F86" s="184"/>
      <c r="G86" s="251"/>
      <c r="H86" s="159"/>
      <c r="I86" s="50" t="s">
        <v>3</v>
      </c>
      <c r="J86" s="220">
        <v>0</v>
      </c>
      <c r="K86" s="82"/>
      <c r="L86" s="50"/>
      <c r="M86" s="220">
        <v>0</v>
      </c>
      <c r="N86" s="219"/>
      <c r="O86" s="375" t="s">
        <v>3</v>
      </c>
    </row>
    <row r="87" spans="1:15" ht="12.75">
      <c r="A87" s="152"/>
      <c r="B87" s="160"/>
      <c r="C87" s="255" t="s">
        <v>266</v>
      </c>
      <c r="D87" s="189"/>
      <c r="E87" s="160"/>
      <c r="F87" s="276"/>
      <c r="G87" s="253"/>
      <c r="H87" s="166"/>
      <c r="I87" s="229" t="s">
        <v>3</v>
      </c>
      <c r="J87" s="224">
        <v>0</v>
      </c>
      <c r="K87" s="37"/>
      <c r="L87" s="229"/>
      <c r="M87" s="224">
        <v>0</v>
      </c>
      <c r="N87" s="221"/>
      <c r="O87" s="379" t="s">
        <v>3</v>
      </c>
    </row>
    <row r="88" spans="1:15" ht="12.75">
      <c r="A88" s="152"/>
      <c r="B88" s="153"/>
      <c r="C88" s="168"/>
      <c r="D88" s="225"/>
      <c r="E88" s="226"/>
      <c r="F88" s="184"/>
      <c r="G88" s="251"/>
      <c r="H88" s="159"/>
      <c r="I88" s="50" t="s">
        <v>3</v>
      </c>
      <c r="J88" s="220">
        <v>0</v>
      </c>
      <c r="K88" s="82"/>
      <c r="L88" s="50"/>
      <c r="M88" s="220">
        <v>0</v>
      </c>
      <c r="N88" s="219"/>
      <c r="O88" s="389" t="s">
        <v>370</v>
      </c>
    </row>
    <row r="89" spans="1:15" ht="12.75">
      <c r="A89" s="152"/>
      <c r="B89" s="160"/>
      <c r="C89" s="255" t="s">
        <v>267</v>
      </c>
      <c r="D89" s="222"/>
      <c r="E89" s="221"/>
      <c r="F89" s="196" t="s">
        <v>404</v>
      </c>
      <c r="G89" s="253" t="s">
        <v>275</v>
      </c>
      <c r="H89" s="166">
        <v>24</v>
      </c>
      <c r="I89" s="229" t="s">
        <v>3</v>
      </c>
      <c r="J89" s="224">
        <v>0</v>
      </c>
      <c r="K89" s="37"/>
      <c r="L89" s="229"/>
      <c r="M89" s="224">
        <v>0</v>
      </c>
      <c r="N89" s="221"/>
      <c r="O89" s="379" t="s">
        <v>3</v>
      </c>
    </row>
    <row r="90" spans="1:15" ht="12.75">
      <c r="A90" s="152"/>
      <c r="B90" s="153"/>
      <c r="C90" s="168"/>
      <c r="D90" s="169"/>
      <c r="E90" s="170"/>
      <c r="F90" s="184"/>
      <c r="G90" s="251"/>
      <c r="H90" s="159"/>
      <c r="I90" s="50" t="s">
        <v>3</v>
      </c>
      <c r="J90" s="354">
        <v>0</v>
      </c>
      <c r="K90" s="82"/>
      <c r="L90" s="50"/>
      <c r="M90" s="220">
        <v>0</v>
      </c>
      <c r="N90" s="219"/>
      <c r="O90" s="375" t="s">
        <v>3</v>
      </c>
    </row>
    <row r="91" spans="1:15" ht="12.75">
      <c r="A91" s="152"/>
      <c r="B91" s="160"/>
      <c r="C91" s="383" t="s">
        <v>335</v>
      </c>
      <c r="D91" s="189"/>
      <c r="E91" s="160"/>
      <c r="F91" s="196"/>
      <c r="G91" s="253"/>
      <c r="H91" s="166"/>
      <c r="I91" s="229" t="s">
        <v>3</v>
      </c>
      <c r="J91" s="287">
        <v>0</v>
      </c>
      <c r="K91" s="37"/>
      <c r="L91" s="229"/>
      <c r="M91" s="224">
        <v>0</v>
      </c>
      <c r="N91" s="221"/>
      <c r="O91" s="379"/>
    </row>
    <row r="92" spans="1:15" ht="12.75">
      <c r="A92" s="218"/>
      <c r="B92" s="40"/>
      <c r="C92" s="228"/>
      <c r="D92" s="225"/>
      <c r="E92" s="226"/>
      <c r="F92" s="72"/>
      <c r="G92" s="227"/>
      <c r="H92" s="45"/>
      <c r="I92" s="50" t="s">
        <v>3</v>
      </c>
      <c r="J92" s="199">
        <v>0</v>
      </c>
      <c r="K92" s="82"/>
      <c r="L92" s="50"/>
      <c r="M92" s="47">
        <v>0</v>
      </c>
      <c r="N92" s="40"/>
      <c r="O92" s="83"/>
    </row>
    <row r="93" spans="1:15" ht="12.75">
      <c r="A93" s="218"/>
      <c r="B93" s="221"/>
      <c r="C93" s="510" t="s">
        <v>27</v>
      </c>
      <c r="D93" s="222"/>
      <c r="E93" s="221"/>
      <c r="F93" s="259"/>
      <c r="G93" s="36"/>
      <c r="H93" s="37"/>
      <c r="I93" s="229" t="s">
        <v>3</v>
      </c>
      <c r="J93" s="287">
        <v>0</v>
      </c>
      <c r="K93" s="37"/>
      <c r="L93" s="229"/>
      <c r="M93" s="224">
        <v>0</v>
      </c>
      <c r="N93" s="221"/>
      <c r="O93" s="230" t="s">
        <v>3</v>
      </c>
    </row>
    <row r="94" spans="1:15" ht="12.75">
      <c r="A94" s="152"/>
      <c r="B94" s="153"/>
      <c r="C94" s="192"/>
      <c r="D94" s="191"/>
      <c r="E94" s="485"/>
      <c r="F94" s="528"/>
      <c r="G94" s="190"/>
      <c r="H94" s="413"/>
      <c r="I94" s="394" t="s">
        <v>3</v>
      </c>
      <c r="J94" s="220">
        <v>0</v>
      </c>
      <c r="K94" s="395"/>
      <c r="L94" s="394"/>
      <c r="M94" s="220">
        <v>0</v>
      </c>
      <c r="N94" s="219"/>
      <c r="O94" s="375" t="s">
        <v>3</v>
      </c>
    </row>
    <row r="95" spans="1:15" ht="12.75">
      <c r="A95" s="152"/>
      <c r="B95" s="160"/>
      <c r="C95" s="384"/>
      <c r="D95" s="189"/>
      <c r="E95" s="160"/>
      <c r="F95" s="196"/>
      <c r="G95" s="253"/>
      <c r="H95" s="213"/>
      <c r="I95" s="229" t="s">
        <v>3</v>
      </c>
      <c r="J95" s="224">
        <v>0</v>
      </c>
      <c r="K95" s="37"/>
      <c r="L95" s="229"/>
      <c r="M95" s="224">
        <v>0</v>
      </c>
      <c r="N95" s="221"/>
      <c r="O95" s="379" t="s">
        <v>3</v>
      </c>
    </row>
    <row r="96" spans="1:15" ht="12.75">
      <c r="A96" s="152"/>
      <c r="B96" s="153"/>
      <c r="C96" s="228"/>
      <c r="D96" s="225"/>
      <c r="E96" s="226"/>
      <c r="F96" s="231"/>
      <c r="G96" s="227"/>
      <c r="H96" s="78"/>
      <c r="I96" s="50" t="s">
        <v>3</v>
      </c>
      <c r="J96" s="220">
        <v>0</v>
      </c>
      <c r="K96" s="82"/>
      <c r="L96" s="50"/>
      <c r="M96" s="220">
        <v>0</v>
      </c>
      <c r="N96" s="219"/>
      <c r="O96" s="375" t="s">
        <v>3</v>
      </c>
    </row>
    <row r="97" spans="1:15" ht="12.75">
      <c r="A97" s="152"/>
      <c r="B97" s="160"/>
      <c r="C97" s="272"/>
      <c r="D97" s="222"/>
      <c r="E97" s="221"/>
      <c r="F97" s="232"/>
      <c r="G97" s="80"/>
      <c r="H97" s="211"/>
      <c r="I97" s="229" t="s">
        <v>3</v>
      </c>
      <c r="J97" s="224">
        <v>0</v>
      </c>
      <c r="K97" s="37"/>
      <c r="L97" s="229"/>
      <c r="M97" s="224">
        <v>0</v>
      </c>
      <c r="N97" s="221"/>
      <c r="O97" s="379" t="s">
        <v>3</v>
      </c>
    </row>
    <row r="98" spans="1:15" ht="12.75">
      <c r="A98" s="152"/>
      <c r="B98" s="153"/>
      <c r="C98" s="228"/>
      <c r="D98" s="225"/>
      <c r="E98" s="226"/>
      <c r="F98" s="231"/>
      <c r="G98" s="227"/>
      <c r="H98" s="78"/>
      <c r="I98" s="50" t="s">
        <v>3</v>
      </c>
      <c r="J98" s="220">
        <v>0</v>
      </c>
      <c r="K98" s="82"/>
      <c r="L98" s="50"/>
      <c r="M98" s="220">
        <v>0</v>
      </c>
      <c r="N98" s="219"/>
      <c r="O98" s="375" t="s">
        <v>3</v>
      </c>
    </row>
    <row r="99" spans="1:15" ht="12.75">
      <c r="A99" s="152"/>
      <c r="B99" s="160"/>
      <c r="C99" s="267"/>
      <c r="D99" s="222"/>
      <c r="E99" s="221"/>
      <c r="F99" s="232"/>
      <c r="G99" s="80"/>
      <c r="H99" s="211"/>
      <c r="I99" s="229" t="s">
        <v>3</v>
      </c>
      <c r="J99" s="224">
        <v>0</v>
      </c>
      <c r="K99" s="37"/>
      <c r="L99" s="229"/>
      <c r="M99" s="224">
        <v>0</v>
      </c>
      <c r="N99" s="221"/>
      <c r="O99" s="379" t="s">
        <v>3</v>
      </c>
    </row>
    <row r="100" spans="1:15" ht="12.75">
      <c r="A100" s="152"/>
      <c r="B100" s="153"/>
      <c r="C100" s="228"/>
      <c r="D100" s="225"/>
      <c r="E100" s="226"/>
      <c r="F100" s="231"/>
      <c r="G100" s="227"/>
      <c r="H100" s="78"/>
      <c r="I100" s="50" t="s">
        <v>3</v>
      </c>
      <c r="J100" s="220">
        <v>0</v>
      </c>
      <c r="K100" s="82"/>
      <c r="L100" s="50"/>
      <c r="M100" s="220">
        <v>0</v>
      </c>
      <c r="N100" s="219"/>
      <c r="O100" s="375" t="s">
        <v>3</v>
      </c>
    </row>
    <row r="101" spans="1:15" ht="12.75">
      <c r="A101" s="152"/>
      <c r="B101" s="160"/>
      <c r="C101" s="267"/>
      <c r="D101" s="222"/>
      <c r="E101" s="221"/>
      <c r="F101" s="232"/>
      <c r="G101" s="80"/>
      <c r="H101" s="211"/>
      <c r="I101" s="229" t="s">
        <v>3</v>
      </c>
      <c r="J101" s="224">
        <v>0</v>
      </c>
      <c r="K101" s="37"/>
      <c r="L101" s="229"/>
      <c r="M101" s="224">
        <v>0</v>
      </c>
      <c r="N101" s="221"/>
      <c r="O101" s="379" t="s">
        <v>3</v>
      </c>
    </row>
    <row r="102" spans="1:15" ht="12.75">
      <c r="A102" s="152"/>
      <c r="B102" s="153"/>
      <c r="C102" s="228"/>
      <c r="D102" s="225"/>
      <c r="E102" s="226"/>
      <c r="F102" s="231"/>
      <c r="G102" s="227"/>
      <c r="H102" s="78"/>
      <c r="I102" s="50" t="s">
        <v>3</v>
      </c>
      <c r="J102" s="220">
        <v>0</v>
      </c>
      <c r="K102" s="82"/>
      <c r="L102" s="50"/>
      <c r="M102" s="220">
        <v>0</v>
      </c>
      <c r="N102" s="219"/>
      <c r="O102" s="375" t="s">
        <v>3</v>
      </c>
    </row>
    <row r="103" spans="1:15" ht="13.5" thickBot="1">
      <c r="A103" s="173"/>
      <c r="B103" s="174"/>
      <c r="C103" s="529"/>
      <c r="D103" s="62"/>
      <c r="E103" s="60"/>
      <c r="F103" s="347"/>
      <c r="G103" s="64"/>
      <c r="H103" s="390"/>
      <c r="I103" s="76" t="s">
        <v>3</v>
      </c>
      <c r="J103" s="150">
        <v>0</v>
      </c>
      <c r="K103" s="65"/>
      <c r="L103" s="76"/>
      <c r="M103" s="150">
        <v>0</v>
      </c>
      <c r="N103" s="60"/>
      <c r="O103" s="381" t="s">
        <v>3</v>
      </c>
    </row>
    <row r="106" spans="1:15" ht="24" thickBot="1">
      <c r="A106" s="3" t="s">
        <v>648</v>
      </c>
      <c r="B106" s="5"/>
      <c r="C106" s="70"/>
      <c r="D106" s="4"/>
      <c r="E106" s="5"/>
      <c r="F106" s="6" t="s">
        <v>276</v>
      </c>
      <c r="H106" s="88"/>
      <c r="O106" s="217"/>
    </row>
    <row r="107" spans="1:15" ht="12.75">
      <c r="A107" s="800" t="s">
        <v>26</v>
      </c>
      <c r="B107" s="13"/>
      <c r="C107" s="802" t="s">
        <v>29</v>
      </c>
      <c r="D107" s="14"/>
      <c r="E107" s="804" t="s">
        <v>23</v>
      </c>
      <c r="F107" s="805"/>
      <c r="G107" s="808" t="s">
        <v>22</v>
      </c>
      <c r="H107" s="15" t="s">
        <v>6</v>
      </c>
      <c r="I107" s="16"/>
      <c r="J107" s="17"/>
      <c r="K107" s="15" t="s">
        <v>5</v>
      </c>
      <c r="L107" s="16"/>
      <c r="M107" s="17"/>
      <c r="N107" s="804" t="s">
        <v>28</v>
      </c>
      <c r="O107" s="810"/>
    </row>
    <row r="108" spans="1:15" ht="13.5" thickBot="1">
      <c r="A108" s="801"/>
      <c r="B108" s="23"/>
      <c r="C108" s="803"/>
      <c r="D108" s="24"/>
      <c r="E108" s="806"/>
      <c r="F108" s="807"/>
      <c r="G108" s="809"/>
      <c r="H108" s="25" t="s">
        <v>30</v>
      </c>
      <c r="I108" s="25" t="s">
        <v>24</v>
      </c>
      <c r="J108" s="25" t="s">
        <v>25</v>
      </c>
      <c r="K108" s="25" t="s">
        <v>30</v>
      </c>
      <c r="L108" s="25" t="s">
        <v>24</v>
      </c>
      <c r="M108" s="25" t="s">
        <v>25</v>
      </c>
      <c r="N108" s="806"/>
      <c r="O108" s="811"/>
    </row>
    <row r="109" spans="1:15" ht="13.5" thickTop="1">
      <c r="A109" s="152"/>
      <c r="B109" s="153"/>
      <c r="C109" s="168"/>
      <c r="D109" s="225"/>
      <c r="E109" s="226"/>
      <c r="F109" s="184"/>
      <c r="G109" s="251"/>
      <c r="H109" s="159"/>
      <c r="I109" s="50" t="s">
        <v>3</v>
      </c>
      <c r="J109" s="220">
        <v>0</v>
      </c>
      <c r="K109" s="82"/>
      <c r="L109" s="50"/>
      <c r="M109" s="220">
        <v>0</v>
      </c>
      <c r="N109" s="219"/>
      <c r="O109" s="375" t="s">
        <v>3</v>
      </c>
    </row>
    <row r="110" spans="1:15" ht="12.75">
      <c r="A110" s="152"/>
      <c r="B110" s="160"/>
      <c r="C110" s="255" t="s">
        <v>265</v>
      </c>
      <c r="D110" s="222"/>
      <c r="E110" s="221"/>
      <c r="F110" s="196"/>
      <c r="G110" s="253"/>
      <c r="H110" s="166"/>
      <c r="I110" s="229" t="s">
        <v>3</v>
      </c>
      <c r="J110" s="224">
        <v>0</v>
      </c>
      <c r="K110" s="37"/>
      <c r="L110" s="229"/>
      <c r="M110" s="224">
        <v>0</v>
      </c>
      <c r="N110" s="221"/>
      <c r="O110" s="379" t="s">
        <v>3</v>
      </c>
    </row>
    <row r="111" spans="1:15" ht="12.75">
      <c r="A111" s="152"/>
      <c r="B111" s="153"/>
      <c r="C111" s="154"/>
      <c r="D111" s="155"/>
      <c r="E111" s="156"/>
      <c r="F111" s="184" t="s">
        <v>290</v>
      </c>
      <c r="G111" s="251"/>
      <c r="H111" s="212"/>
      <c r="I111" s="50" t="s">
        <v>3</v>
      </c>
      <c r="J111" s="220">
        <v>0</v>
      </c>
      <c r="K111" s="82"/>
      <c r="L111" s="50" t="s">
        <v>3</v>
      </c>
      <c r="M111" s="220">
        <v>0</v>
      </c>
      <c r="N111" s="219"/>
      <c r="O111" s="375" t="s">
        <v>3</v>
      </c>
    </row>
    <row r="112" spans="1:15" ht="12.75">
      <c r="A112" s="152"/>
      <c r="B112" s="160"/>
      <c r="C112" s="209" t="s">
        <v>277</v>
      </c>
      <c r="D112" s="162"/>
      <c r="E112" s="163"/>
      <c r="F112" s="276" t="s">
        <v>284</v>
      </c>
      <c r="G112" s="253" t="s">
        <v>270</v>
      </c>
      <c r="H112" s="213">
        <v>20</v>
      </c>
      <c r="I112" s="229" t="s">
        <v>3</v>
      </c>
      <c r="J112" s="224">
        <v>0</v>
      </c>
      <c r="K112" s="37"/>
      <c r="L112" s="229"/>
      <c r="M112" s="224">
        <v>0</v>
      </c>
      <c r="N112" s="221"/>
      <c r="O112" s="379" t="s">
        <v>3</v>
      </c>
    </row>
    <row r="113" spans="1:15" ht="12.75">
      <c r="A113" s="152"/>
      <c r="B113" s="153"/>
      <c r="C113" s="154"/>
      <c r="D113" s="155"/>
      <c r="E113" s="156"/>
      <c r="F113" s="184" t="s">
        <v>290</v>
      </c>
      <c r="G113" s="251"/>
      <c r="H113" s="212"/>
      <c r="I113" s="50" t="s">
        <v>3</v>
      </c>
      <c r="J113" s="220">
        <v>0</v>
      </c>
      <c r="K113" s="82"/>
      <c r="L113" s="50"/>
      <c r="M113" s="220">
        <v>0</v>
      </c>
      <c r="N113" s="219"/>
      <c r="O113" s="375" t="s">
        <v>3</v>
      </c>
    </row>
    <row r="114" spans="1:15" ht="12.75">
      <c r="A114" s="152"/>
      <c r="B114" s="160"/>
      <c r="C114" s="209" t="s">
        <v>278</v>
      </c>
      <c r="D114" s="162"/>
      <c r="E114" s="163"/>
      <c r="F114" s="276" t="s">
        <v>284</v>
      </c>
      <c r="G114" s="253" t="s">
        <v>270</v>
      </c>
      <c r="H114" s="213">
        <v>20</v>
      </c>
      <c r="I114" s="229" t="s">
        <v>3</v>
      </c>
      <c r="J114" s="224">
        <v>0</v>
      </c>
      <c r="K114" s="37"/>
      <c r="L114" s="229"/>
      <c r="M114" s="224">
        <v>0</v>
      </c>
      <c r="N114" s="221"/>
      <c r="O114" s="379" t="s">
        <v>3</v>
      </c>
    </row>
    <row r="115" spans="1:15" ht="12.75">
      <c r="A115" s="152"/>
      <c r="B115" s="153"/>
      <c r="C115" s="154"/>
      <c r="D115" s="155"/>
      <c r="E115" s="156"/>
      <c r="F115" s="184" t="s">
        <v>291</v>
      </c>
      <c r="G115" s="251"/>
      <c r="H115" s="212"/>
      <c r="I115" s="50" t="s">
        <v>3</v>
      </c>
      <c r="J115" s="220">
        <v>0</v>
      </c>
      <c r="K115" s="82"/>
      <c r="L115" s="50"/>
      <c r="M115" s="220">
        <v>0</v>
      </c>
      <c r="N115" s="219"/>
      <c r="O115" s="375" t="s">
        <v>3</v>
      </c>
    </row>
    <row r="116" spans="1:15" ht="12.75">
      <c r="A116" s="152"/>
      <c r="B116" s="160"/>
      <c r="C116" s="209" t="s">
        <v>279</v>
      </c>
      <c r="D116" s="162"/>
      <c r="E116" s="163"/>
      <c r="F116" s="276" t="s">
        <v>285</v>
      </c>
      <c r="G116" s="253" t="s">
        <v>270</v>
      </c>
      <c r="H116" s="213">
        <v>20</v>
      </c>
      <c r="I116" s="229" t="s">
        <v>3</v>
      </c>
      <c r="J116" s="224">
        <v>0</v>
      </c>
      <c r="K116" s="37"/>
      <c r="L116" s="229"/>
      <c r="M116" s="224">
        <v>0</v>
      </c>
      <c r="N116" s="221"/>
      <c r="O116" s="379" t="s">
        <v>3</v>
      </c>
    </row>
    <row r="117" spans="1:15" ht="12.75">
      <c r="A117" s="152"/>
      <c r="B117" s="153"/>
      <c r="C117" s="154"/>
      <c r="D117" s="155"/>
      <c r="E117" s="156"/>
      <c r="F117" s="184" t="s">
        <v>269</v>
      </c>
      <c r="G117" s="251"/>
      <c r="H117" s="212"/>
      <c r="I117" s="50" t="s">
        <v>3</v>
      </c>
      <c r="J117" s="220">
        <v>0</v>
      </c>
      <c r="K117" s="82"/>
      <c r="L117" s="50"/>
      <c r="M117" s="220">
        <v>0</v>
      </c>
      <c r="N117" s="219"/>
      <c r="O117" s="375" t="s">
        <v>3</v>
      </c>
    </row>
    <row r="118" spans="1:15" ht="12.75">
      <c r="A118" s="152"/>
      <c r="B118" s="160"/>
      <c r="C118" s="209" t="s">
        <v>280</v>
      </c>
      <c r="D118" s="162"/>
      <c r="E118" s="163"/>
      <c r="F118" s="276" t="s">
        <v>286</v>
      </c>
      <c r="G118" s="253" t="s">
        <v>270</v>
      </c>
      <c r="H118" s="213">
        <v>6</v>
      </c>
      <c r="I118" s="229" t="s">
        <v>3</v>
      </c>
      <c r="J118" s="224">
        <v>0</v>
      </c>
      <c r="K118" s="37"/>
      <c r="L118" s="229"/>
      <c r="M118" s="224">
        <v>0</v>
      </c>
      <c r="N118" s="221"/>
      <c r="O118" s="379" t="s">
        <v>3</v>
      </c>
    </row>
    <row r="119" spans="1:15" ht="12.75">
      <c r="A119" s="152"/>
      <c r="B119" s="153"/>
      <c r="C119" s="154"/>
      <c r="D119" s="169"/>
      <c r="E119" s="170"/>
      <c r="F119" s="184" t="s">
        <v>269</v>
      </c>
      <c r="G119" s="251"/>
      <c r="H119" s="159"/>
      <c r="I119" s="50" t="s">
        <v>3</v>
      </c>
      <c r="J119" s="220">
        <v>0</v>
      </c>
      <c r="K119" s="82"/>
      <c r="L119" s="50"/>
      <c r="M119" s="220">
        <v>0</v>
      </c>
      <c r="N119" s="219"/>
      <c r="O119" s="375" t="s">
        <v>3</v>
      </c>
    </row>
    <row r="120" spans="1:15" ht="12.75">
      <c r="A120" s="152"/>
      <c r="B120" s="160"/>
      <c r="C120" s="209" t="s">
        <v>281</v>
      </c>
      <c r="D120" s="189"/>
      <c r="E120" s="160"/>
      <c r="F120" s="276" t="s">
        <v>284</v>
      </c>
      <c r="G120" s="253" t="s">
        <v>270</v>
      </c>
      <c r="H120" s="166">
        <v>6</v>
      </c>
      <c r="I120" s="229" t="s">
        <v>3</v>
      </c>
      <c r="J120" s="224">
        <v>0</v>
      </c>
      <c r="K120" s="37"/>
      <c r="L120" s="229"/>
      <c r="M120" s="224">
        <v>0</v>
      </c>
      <c r="N120" s="221"/>
      <c r="O120" s="379" t="s">
        <v>3</v>
      </c>
    </row>
    <row r="121" spans="1:15" ht="12.75">
      <c r="A121" s="152"/>
      <c r="B121" s="153"/>
      <c r="C121" s="154"/>
      <c r="D121" s="225"/>
      <c r="E121" s="226"/>
      <c r="F121" s="184" t="s">
        <v>283</v>
      </c>
      <c r="G121" s="251"/>
      <c r="H121" s="159"/>
      <c r="I121" s="50" t="s">
        <v>3</v>
      </c>
      <c r="J121" s="220">
        <v>0</v>
      </c>
      <c r="K121" s="82"/>
      <c r="L121" s="50"/>
      <c r="M121" s="220">
        <v>0</v>
      </c>
      <c r="N121" s="219"/>
      <c r="O121" s="375" t="s">
        <v>3</v>
      </c>
    </row>
    <row r="122" spans="1:15" ht="12.75">
      <c r="A122" s="152"/>
      <c r="B122" s="160"/>
      <c r="C122" s="209" t="s">
        <v>282</v>
      </c>
      <c r="D122" s="222"/>
      <c r="E122" s="221"/>
      <c r="F122" s="276" t="s">
        <v>285</v>
      </c>
      <c r="G122" s="253" t="s">
        <v>270</v>
      </c>
      <c r="H122" s="166">
        <v>6</v>
      </c>
      <c r="I122" s="229" t="s">
        <v>3</v>
      </c>
      <c r="J122" s="224">
        <v>0</v>
      </c>
      <c r="K122" s="37"/>
      <c r="L122" s="229"/>
      <c r="M122" s="224">
        <v>0</v>
      </c>
      <c r="N122" s="221"/>
      <c r="O122" s="379" t="s">
        <v>3</v>
      </c>
    </row>
    <row r="123" spans="1:15" ht="12.75">
      <c r="A123" s="152"/>
      <c r="B123" s="153"/>
      <c r="C123" s="168"/>
      <c r="D123" s="169"/>
      <c r="E123" s="170"/>
      <c r="F123" s="184"/>
      <c r="G123" s="251"/>
      <c r="H123" s="159"/>
      <c r="I123" s="50" t="s">
        <v>3</v>
      </c>
      <c r="J123" s="354">
        <v>0</v>
      </c>
      <c r="K123" s="82"/>
      <c r="L123" s="50"/>
      <c r="M123" s="220">
        <v>0</v>
      </c>
      <c r="N123" s="219"/>
      <c r="O123" s="375" t="s">
        <v>3</v>
      </c>
    </row>
    <row r="124" spans="1:15" ht="12.75">
      <c r="A124" s="152"/>
      <c r="B124" s="160"/>
      <c r="C124" s="383" t="s">
        <v>335</v>
      </c>
      <c r="D124" s="189"/>
      <c r="E124" s="160"/>
      <c r="F124" s="196"/>
      <c r="G124" s="253"/>
      <c r="H124" s="166"/>
      <c r="I124" s="229" t="s">
        <v>3</v>
      </c>
      <c r="J124" s="287">
        <v>0</v>
      </c>
      <c r="K124" s="37"/>
      <c r="L124" s="229"/>
      <c r="M124" s="224">
        <v>0</v>
      </c>
      <c r="N124" s="221"/>
      <c r="O124" s="379"/>
    </row>
    <row r="125" spans="1:15" ht="12.75">
      <c r="A125" s="152"/>
      <c r="B125" s="153"/>
      <c r="C125" s="168"/>
      <c r="D125" s="169"/>
      <c r="E125" s="170"/>
      <c r="F125" s="184"/>
      <c r="G125" s="251"/>
      <c r="H125" s="159"/>
      <c r="I125" s="50" t="s">
        <v>3</v>
      </c>
      <c r="J125" s="220">
        <v>0</v>
      </c>
      <c r="K125" s="82"/>
      <c r="L125" s="50"/>
      <c r="M125" s="220">
        <v>0</v>
      </c>
      <c r="N125" s="219"/>
      <c r="O125" s="375" t="s">
        <v>3</v>
      </c>
    </row>
    <row r="126" spans="1:15" ht="12.75">
      <c r="A126" s="152"/>
      <c r="B126" s="160"/>
      <c r="C126" s="255" t="s">
        <v>266</v>
      </c>
      <c r="D126" s="189"/>
      <c r="E126" s="160"/>
      <c r="F126" s="276"/>
      <c r="G126" s="253"/>
      <c r="H126" s="166"/>
      <c r="I126" s="229" t="s">
        <v>3</v>
      </c>
      <c r="J126" s="224">
        <v>0</v>
      </c>
      <c r="K126" s="37"/>
      <c r="L126" s="229"/>
      <c r="M126" s="224">
        <v>0</v>
      </c>
      <c r="N126" s="221"/>
      <c r="O126" s="379" t="s">
        <v>3</v>
      </c>
    </row>
    <row r="127" spans="1:15" ht="12.75">
      <c r="A127" s="152"/>
      <c r="B127" s="153"/>
      <c r="C127" s="168"/>
      <c r="D127" s="225"/>
      <c r="E127" s="226"/>
      <c r="F127" s="184"/>
      <c r="G127" s="251"/>
      <c r="H127" s="159"/>
      <c r="I127" s="50" t="s">
        <v>3</v>
      </c>
      <c r="J127" s="220">
        <v>0</v>
      </c>
      <c r="K127" s="82"/>
      <c r="L127" s="50"/>
      <c r="M127" s="220">
        <v>0</v>
      </c>
      <c r="N127" s="219"/>
      <c r="O127" s="389" t="s">
        <v>371</v>
      </c>
    </row>
    <row r="128" spans="1:15" ht="12.75">
      <c r="A128" s="152"/>
      <c r="B128" s="160"/>
      <c r="C128" s="255" t="s">
        <v>267</v>
      </c>
      <c r="D128" s="222"/>
      <c r="E128" s="221"/>
      <c r="F128" s="196" t="s">
        <v>276</v>
      </c>
      <c r="G128" s="253" t="s">
        <v>275</v>
      </c>
      <c r="H128" s="166">
        <v>91</v>
      </c>
      <c r="I128" s="229" t="s">
        <v>3</v>
      </c>
      <c r="J128" s="224">
        <v>0</v>
      </c>
      <c r="K128" s="37"/>
      <c r="L128" s="229"/>
      <c r="M128" s="224">
        <v>0</v>
      </c>
      <c r="N128" s="221"/>
      <c r="O128" s="379" t="s">
        <v>3</v>
      </c>
    </row>
    <row r="129" spans="1:15" ht="12.75">
      <c r="A129" s="152"/>
      <c r="B129" s="153"/>
      <c r="C129" s="168"/>
      <c r="D129" s="169"/>
      <c r="E129" s="170"/>
      <c r="F129" s="184"/>
      <c r="G129" s="251"/>
      <c r="H129" s="159"/>
      <c r="I129" s="50" t="s">
        <v>3</v>
      </c>
      <c r="J129" s="354">
        <v>0</v>
      </c>
      <c r="K129" s="82"/>
      <c r="L129" s="50"/>
      <c r="M129" s="220">
        <v>0</v>
      </c>
      <c r="N129" s="219"/>
      <c r="O129" s="375" t="s">
        <v>3</v>
      </c>
    </row>
    <row r="130" spans="1:15" ht="12.75">
      <c r="A130" s="152"/>
      <c r="B130" s="160"/>
      <c r="C130" s="383" t="s">
        <v>335</v>
      </c>
      <c r="D130" s="189"/>
      <c r="E130" s="160"/>
      <c r="F130" s="196"/>
      <c r="G130" s="253"/>
      <c r="H130" s="166"/>
      <c r="I130" s="229" t="s">
        <v>3</v>
      </c>
      <c r="J130" s="287">
        <v>0</v>
      </c>
      <c r="K130" s="37"/>
      <c r="L130" s="229"/>
      <c r="M130" s="224">
        <v>0</v>
      </c>
      <c r="N130" s="221"/>
      <c r="O130" s="379"/>
    </row>
    <row r="131" spans="1:15" ht="12.75">
      <c r="A131" s="218"/>
      <c r="B131" s="40"/>
      <c r="C131" s="228"/>
      <c r="D131" s="225"/>
      <c r="E131" s="226"/>
      <c r="F131" s="72"/>
      <c r="G131" s="227"/>
      <c r="H131" s="45"/>
      <c r="I131" s="50" t="s">
        <v>3</v>
      </c>
      <c r="J131" s="199">
        <v>0</v>
      </c>
      <c r="K131" s="82"/>
      <c r="L131" s="50"/>
      <c r="M131" s="47">
        <v>0</v>
      </c>
      <c r="N131" s="40"/>
      <c r="O131" s="83"/>
    </row>
    <row r="132" spans="1:15" ht="12.75">
      <c r="A132" s="218"/>
      <c r="B132" s="221"/>
      <c r="C132" s="510" t="s">
        <v>27</v>
      </c>
      <c r="D132" s="222"/>
      <c r="E132" s="221"/>
      <c r="F132" s="259"/>
      <c r="G132" s="36"/>
      <c r="H132" s="37"/>
      <c r="I132" s="229" t="s">
        <v>3</v>
      </c>
      <c r="J132" s="287">
        <v>0</v>
      </c>
      <c r="K132" s="37"/>
      <c r="L132" s="229"/>
      <c r="M132" s="224">
        <v>0</v>
      </c>
      <c r="N132" s="221"/>
      <c r="O132" s="230" t="s">
        <v>3</v>
      </c>
    </row>
    <row r="133" spans="1:15" ht="12.75">
      <c r="A133" s="152"/>
      <c r="B133" s="153"/>
      <c r="C133" s="201"/>
      <c r="D133" s="202"/>
      <c r="E133" s="273"/>
      <c r="F133" s="435"/>
      <c r="G133" s="203"/>
      <c r="H133" s="530"/>
      <c r="I133" s="394" t="s">
        <v>3</v>
      </c>
      <c r="J133" s="220">
        <v>0</v>
      </c>
      <c r="K133" s="395"/>
      <c r="L133" s="394"/>
      <c r="M133" s="220">
        <v>0</v>
      </c>
      <c r="N133" s="219"/>
      <c r="O133" s="375" t="s">
        <v>3</v>
      </c>
    </row>
    <row r="134" spans="1:15" ht="12.75">
      <c r="A134" s="152"/>
      <c r="B134" s="160"/>
      <c r="C134" s="376"/>
      <c r="D134" s="222"/>
      <c r="E134" s="221"/>
      <c r="F134" s="232"/>
      <c r="G134" s="80"/>
      <c r="H134" s="211"/>
      <c r="I134" s="229" t="s">
        <v>3</v>
      </c>
      <c r="J134" s="224">
        <v>0</v>
      </c>
      <c r="K134" s="37"/>
      <c r="L134" s="229"/>
      <c r="M134" s="224">
        <v>0</v>
      </c>
      <c r="N134" s="221"/>
      <c r="O134" s="379" t="s">
        <v>3</v>
      </c>
    </row>
    <row r="135" spans="1:15" ht="12.75">
      <c r="A135" s="152"/>
      <c r="B135" s="153"/>
      <c r="C135" s="228"/>
      <c r="D135" s="225"/>
      <c r="E135" s="226"/>
      <c r="F135" s="231"/>
      <c r="G135" s="227"/>
      <c r="H135" s="78"/>
      <c r="I135" s="50" t="s">
        <v>3</v>
      </c>
      <c r="J135" s="220">
        <v>0</v>
      </c>
      <c r="K135" s="82"/>
      <c r="L135" s="50"/>
      <c r="M135" s="220">
        <v>0</v>
      </c>
      <c r="N135" s="219"/>
      <c r="O135" s="375" t="s">
        <v>3</v>
      </c>
    </row>
    <row r="136" spans="1:15" ht="12.75">
      <c r="A136" s="152"/>
      <c r="B136" s="160"/>
      <c r="C136" s="376"/>
      <c r="D136" s="222"/>
      <c r="E136" s="221"/>
      <c r="F136" s="232"/>
      <c r="G136" s="80"/>
      <c r="H136" s="211"/>
      <c r="I136" s="229" t="s">
        <v>3</v>
      </c>
      <c r="J136" s="224">
        <v>0</v>
      </c>
      <c r="K136" s="37"/>
      <c r="L136" s="229"/>
      <c r="M136" s="224">
        <v>0</v>
      </c>
      <c r="N136" s="221"/>
      <c r="O136" s="379" t="s">
        <v>3</v>
      </c>
    </row>
    <row r="137" spans="1:15" ht="12.75">
      <c r="A137" s="152"/>
      <c r="B137" s="153"/>
      <c r="C137" s="228"/>
      <c r="D137" s="225"/>
      <c r="E137" s="226"/>
      <c r="F137" s="231"/>
      <c r="G137" s="227"/>
      <c r="H137" s="78"/>
      <c r="I137" s="50" t="s">
        <v>3</v>
      </c>
      <c r="J137" s="220">
        <v>0</v>
      </c>
      <c r="K137" s="82"/>
      <c r="L137" s="50"/>
      <c r="M137" s="220">
        <v>0</v>
      </c>
      <c r="N137" s="219"/>
      <c r="O137" s="375" t="s">
        <v>3</v>
      </c>
    </row>
    <row r="138" spans="1:15" ht="13.5" thickBot="1">
      <c r="A138" s="173"/>
      <c r="B138" s="174"/>
      <c r="C138" s="529"/>
      <c r="D138" s="62"/>
      <c r="E138" s="60"/>
      <c r="F138" s="347"/>
      <c r="G138" s="64"/>
      <c r="H138" s="390"/>
      <c r="I138" s="76" t="s">
        <v>3</v>
      </c>
      <c r="J138" s="150">
        <v>0</v>
      </c>
      <c r="K138" s="65"/>
      <c r="L138" s="76"/>
      <c r="M138" s="150">
        <v>0</v>
      </c>
      <c r="N138" s="60"/>
      <c r="O138" s="381" t="s">
        <v>3</v>
      </c>
    </row>
    <row r="141" spans="1:15" ht="24" thickBot="1">
      <c r="A141" s="3" t="s">
        <v>649</v>
      </c>
      <c r="B141" s="5"/>
      <c r="C141" s="70"/>
      <c r="D141" s="4"/>
      <c r="E141" s="5"/>
      <c r="F141" s="6" t="s">
        <v>287</v>
      </c>
      <c r="H141" s="88"/>
      <c r="O141" s="217"/>
    </row>
    <row r="142" spans="1:15" ht="12.75">
      <c r="A142" s="800" t="s">
        <v>210</v>
      </c>
      <c r="B142" s="13"/>
      <c r="C142" s="802" t="s">
        <v>211</v>
      </c>
      <c r="D142" s="14"/>
      <c r="E142" s="804" t="s">
        <v>212</v>
      </c>
      <c r="F142" s="805"/>
      <c r="G142" s="808" t="s">
        <v>167</v>
      </c>
      <c r="H142" s="15" t="s">
        <v>213</v>
      </c>
      <c r="I142" s="16"/>
      <c r="J142" s="17"/>
      <c r="K142" s="15" t="s">
        <v>214</v>
      </c>
      <c r="L142" s="16"/>
      <c r="M142" s="17"/>
      <c r="N142" s="804" t="s">
        <v>215</v>
      </c>
      <c r="O142" s="810"/>
    </row>
    <row r="143" spans="1:15" ht="13.5" thickBot="1">
      <c r="A143" s="801"/>
      <c r="B143" s="23"/>
      <c r="C143" s="803"/>
      <c r="D143" s="24"/>
      <c r="E143" s="806"/>
      <c r="F143" s="807"/>
      <c r="G143" s="809"/>
      <c r="H143" s="25" t="s">
        <v>216</v>
      </c>
      <c r="I143" s="25" t="s">
        <v>217</v>
      </c>
      <c r="J143" s="25" t="s">
        <v>218</v>
      </c>
      <c r="K143" s="25" t="s">
        <v>216</v>
      </c>
      <c r="L143" s="25" t="s">
        <v>217</v>
      </c>
      <c r="M143" s="25" t="s">
        <v>218</v>
      </c>
      <c r="N143" s="806"/>
      <c r="O143" s="811"/>
    </row>
    <row r="144" spans="1:15" ht="13.5" thickTop="1">
      <c r="A144" s="152"/>
      <c r="B144" s="153"/>
      <c r="C144" s="168"/>
      <c r="D144" s="225"/>
      <c r="E144" s="226"/>
      <c r="F144" s="184"/>
      <c r="G144" s="251"/>
      <c r="H144" s="159"/>
      <c r="I144" s="50" t="s">
        <v>3</v>
      </c>
      <c r="J144" s="220">
        <v>0</v>
      </c>
      <c r="K144" s="82"/>
      <c r="L144" s="50"/>
      <c r="M144" s="220">
        <v>0</v>
      </c>
      <c r="N144" s="219"/>
      <c r="O144" s="375" t="s">
        <v>3</v>
      </c>
    </row>
    <row r="145" spans="1:15" ht="12.75">
      <c r="A145" s="152"/>
      <c r="B145" s="160"/>
      <c r="C145" s="255" t="s">
        <v>265</v>
      </c>
      <c r="D145" s="222"/>
      <c r="E145" s="221"/>
      <c r="F145" s="196"/>
      <c r="G145" s="253"/>
      <c r="H145" s="166"/>
      <c r="I145" s="229" t="s">
        <v>3</v>
      </c>
      <c r="J145" s="224">
        <v>0</v>
      </c>
      <c r="K145" s="37"/>
      <c r="L145" s="229"/>
      <c r="M145" s="224">
        <v>0</v>
      </c>
      <c r="N145" s="221"/>
      <c r="O145" s="379" t="s">
        <v>3</v>
      </c>
    </row>
    <row r="146" spans="1:15" ht="12.75">
      <c r="A146" s="152"/>
      <c r="B146" s="153"/>
      <c r="C146" s="154"/>
      <c r="D146" s="225"/>
      <c r="E146" s="226"/>
      <c r="F146" s="184" t="s">
        <v>291</v>
      </c>
      <c r="G146" s="251"/>
      <c r="H146" s="159"/>
      <c r="I146" s="50" t="s">
        <v>3</v>
      </c>
      <c r="J146" s="220">
        <v>0</v>
      </c>
      <c r="K146" s="82"/>
      <c r="L146" s="50"/>
      <c r="M146" s="220">
        <v>0</v>
      </c>
      <c r="N146" s="219"/>
      <c r="O146" s="375" t="s">
        <v>3</v>
      </c>
    </row>
    <row r="147" spans="1:15" ht="12.75">
      <c r="A147" s="152"/>
      <c r="B147" s="160"/>
      <c r="C147" s="209" t="s">
        <v>288</v>
      </c>
      <c r="D147" s="222"/>
      <c r="E147" s="221"/>
      <c r="F147" s="276" t="s">
        <v>289</v>
      </c>
      <c r="G147" s="253" t="s">
        <v>270</v>
      </c>
      <c r="H147" s="166">
        <v>24</v>
      </c>
      <c r="I147" s="229" t="s">
        <v>3</v>
      </c>
      <c r="J147" s="224">
        <v>0</v>
      </c>
      <c r="K147" s="37"/>
      <c r="L147" s="229"/>
      <c r="M147" s="224">
        <v>0</v>
      </c>
      <c r="N147" s="221"/>
      <c r="O147" s="379" t="s">
        <v>3</v>
      </c>
    </row>
    <row r="148" spans="1:15" ht="12.75">
      <c r="A148" s="152"/>
      <c r="B148" s="153"/>
      <c r="C148" s="168"/>
      <c r="D148" s="169"/>
      <c r="E148" s="170"/>
      <c r="F148" s="184"/>
      <c r="G148" s="251"/>
      <c r="H148" s="159"/>
      <c r="I148" s="50" t="s">
        <v>3</v>
      </c>
      <c r="J148" s="354">
        <v>0</v>
      </c>
      <c r="K148" s="82"/>
      <c r="L148" s="50"/>
      <c r="M148" s="220">
        <v>0</v>
      </c>
      <c r="N148" s="219"/>
      <c r="O148" s="375" t="s">
        <v>3</v>
      </c>
    </row>
    <row r="149" spans="1:15" ht="12.75">
      <c r="A149" s="152"/>
      <c r="B149" s="160"/>
      <c r="C149" s="383" t="s">
        <v>335</v>
      </c>
      <c r="D149" s="189"/>
      <c r="E149" s="160"/>
      <c r="F149" s="196"/>
      <c r="G149" s="253"/>
      <c r="H149" s="166"/>
      <c r="I149" s="229" t="s">
        <v>3</v>
      </c>
      <c r="J149" s="287">
        <v>0</v>
      </c>
      <c r="K149" s="37"/>
      <c r="L149" s="229"/>
      <c r="M149" s="224">
        <v>0</v>
      </c>
      <c r="N149" s="221"/>
      <c r="O149" s="379"/>
    </row>
    <row r="150" spans="1:15" ht="12.75">
      <c r="A150" s="152"/>
      <c r="B150" s="153"/>
      <c r="C150" s="168"/>
      <c r="D150" s="169"/>
      <c r="E150" s="170"/>
      <c r="F150" s="184"/>
      <c r="G150" s="251"/>
      <c r="H150" s="159"/>
      <c r="I150" s="50" t="s">
        <v>3</v>
      </c>
      <c r="J150" s="220">
        <v>0</v>
      </c>
      <c r="K150" s="82"/>
      <c r="L150" s="50"/>
      <c r="M150" s="220">
        <v>0</v>
      </c>
      <c r="N150" s="219"/>
      <c r="O150" s="375" t="s">
        <v>3</v>
      </c>
    </row>
    <row r="151" spans="1:15" ht="12.75">
      <c r="A151" s="152"/>
      <c r="B151" s="160"/>
      <c r="C151" s="255" t="s">
        <v>266</v>
      </c>
      <c r="D151" s="189"/>
      <c r="E151" s="160"/>
      <c r="F151" s="276"/>
      <c r="G151" s="253"/>
      <c r="H151" s="166"/>
      <c r="I151" s="229" t="s">
        <v>3</v>
      </c>
      <c r="J151" s="224">
        <v>0</v>
      </c>
      <c r="K151" s="37"/>
      <c r="L151" s="229"/>
      <c r="M151" s="224">
        <v>0</v>
      </c>
      <c r="N151" s="221"/>
      <c r="O151" s="379" t="s">
        <v>3</v>
      </c>
    </row>
    <row r="152" spans="1:15" ht="12.75">
      <c r="A152" s="152"/>
      <c r="B152" s="153"/>
      <c r="C152" s="168"/>
      <c r="D152" s="225"/>
      <c r="E152" s="226"/>
      <c r="F152" s="184"/>
      <c r="G152" s="251"/>
      <c r="H152" s="159"/>
      <c r="I152" s="50" t="s">
        <v>3</v>
      </c>
      <c r="J152" s="220">
        <v>0</v>
      </c>
      <c r="K152" s="82"/>
      <c r="L152" s="50"/>
      <c r="M152" s="220">
        <v>0</v>
      </c>
      <c r="N152" s="219"/>
      <c r="O152" s="389" t="s">
        <v>370</v>
      </c>
    </row>
    <row r="153" spans="1:15" ht="12.75">
      <c r="A153" s="152"/>
      <c r="B153" s="160"/>
      <c r="C153" s="255" t="s">
        <v>267</v>
      </c>
      <c r="D153" s="222"/>
      <c r="E153" s="221"/>
      <c r="F153" s="196" t="s">
        <v>287</v>
      </c>
      <c r="G153" s="253" t="s">
        <v>275</v>
      </c>
      <c r="H153" s="166">
        <v>24</v>
      </c>
      <c r="I153" s="229" t="s">
        <v>3</v>
      </c>
      <c r="J153" s="224">
        <v>0</v>
      </c>
      <c r="K153" s="37"/>
      <c r="L153" s="229"/>
      <c r="M153" s="224">
        <v>0</v>
      </c>
      <c r="N153" s="221"/>
      <c r="O153" s="379" t="s">
        <v>3</v>
      </c>
    </row>
    <row r="154" spans="1:15" ht="12.75">
      <c r="A154" s="152"/>
      <c r="B154" s="153"/>
      <c r="C154" s="168"/>
      <c r="D154" s="169"/>
      <c r="E154" s="170"/>
      <c r="F154" s="184"/>
      <c r="G154" s="251"/>
      <c r="H154" s="159"/>
      <c r="I154" s="50" t="s">
        <v>3</v>
      </c>
      <c r="J154" s="354">
        <v>0</v>
      </c>
      <c r="K154" s="82"/>
      <c r="L154" s="50"/>
      <c r="M154" s="220">
        <v>0</v>
      </c>
      <c r="N154" s="219"/>
      <c r="O154" s="375" t="s">
        <v>3</v>
      </c>
    </row>
    <row r="155" spans="1:15" ht="12.75">
      <c r="A155" s="152"/>
      <c r="B155" s="160"/>
      <c r="C155" s="383" t="s">
        <v>335</v>
      </c>
      <c r="D155" s="189"/>
      <c r="E155" s="160"/>
      <c r="F155" s="196"/>
      <c r="G155" s="253"/>
      <c r="H155" s="166"/>
      <c r="I155" s="229" t="s">
        <v>3</v>
      </c>
      <c r="J155" s="287">
        <v>0</v>
      </c>
      <c r="K155" s="37"/>
      <c r="L155" s="229"/>
      <c r="M155" s="224">
        <v>0</v>
      </c>
      <c r="N155" s="221"/>
      <c r="O155" s="379"/>
    </row>
    <row r="156" spans="1:15" ht="12.75">
      <c r="A156" s="218"/>
      <c r="B156" s="40"/>
      <c r="C156" s="228"/>
      <c r="D156" s="225"/>
      <c r="E156" s="226"/>
      <c r="F156" s="72"/>
      <c r="G156" s="227"/>
      <c r="H156" s="45"/>
      <c r="I156" s="50" t="s">
        <v>3</v>
      </c>
      <c r="J156" s="57">
        <v>0</v>
      </c>
      <c r="K156" s="45"/>
      <c r="L156" s="50" t="s">
        <v>3</v>
      </c>
      <c r="M156" s="57">
        <v>0</v>
      </c>
      <c r="N156" s="40"/>
      <c r="O156" s="83" t="s">
        <v>3</v>
      </c>
    </row>
    <row r="157" spans="1:15" ht="12.75">
      <c r="A157" s="218"/>
      <c r="B157" s="221"/>
      <c r="C157" s="510" t="s">
        <v>220</v>
      </c>
      <c r="D157" s="222"/>
      <c r="E157" s="221"/>
      <c r="F157" s="259"/>
      <c r="G157" s="36"/>
      <c r="H157" s="37"/>
      <c r="I157" s="229" t="s">
        <v>3</v>
      </c>
      <c r="J157" s="58">
        <v>0</v>
      </c>
      <c r="K157" s="37"/>
      <c r="L157" s="229" t="s">
        <v>3</v>
      </c>
      <c r="M157" s="58">
        <v>0</v>
      </c>
      <c r="N157" s="221"/>
      <c r="O157" s="230" t="s">
        <v>3</v>
      </c>
    </row>
    <row r="158" spans="1:15" ht="12.75">
      <c r="A158" s="152"/>
      <c r="B158" s="153"/>
      <c r="C158" s="192"/>
      <c r="D158" s="191"/>
      <c r="E158" s="485"/>
      <c r="F158" s="527"/>
      <c r="G158" s="190"/>
      <c r="H158" s="393"/>
      <c r="I158" s="394"/>
      <c r="J158" s="220"/>
      <c r="K158" s="395"/>
      <c r="L158" s="394"/>
      <c r="M158" s="220"/>
      <c r="N158" s="219"/>
      <c r="O158" s="182"/>
    </row>
    <row r="159" spans="1:15" ht="12.75">
      <c r="A159" s="152"/>
      <c r="B159" s="160"/>
      <c r="C159" s="209"/>
      <c r="D159" s="189"/>
      <c r="E159" s="160"/>
      <c r="F159" s="276"/>
      <c r="G159" s="253"/>
      <c r="H159" s="166"/>
      <c r="I159" s="229"/>
      <c r="J159" s="224"/>
      <c r="K159" s="37"/>
      <c r="L159" s="229"/>
      <c r="M159" s="224"/>
      <c r="N159" s="221"/>
      <c r="O159" s="230"/>
    </row>
    <row r="160" spans="1:15" ht="12.75">
      <c r="A160" s="152"/>
      <c r="B160" s="153"/>
      <c r="C160" s="168"/>
      <c r="D160" s="225"/>
      <c r="E160" s="226"/>
      <c r="F160" s="271"/>
      <c r="G160" s="227"/>
      <c r="H160" s="159"/>
      <c r="I160" s="50"/>
      <c r="J160" s="220"/>
      <c r="K160" s="82"/>
      <c r="L160" s="50"/>
      <c r="M160" s="220"/>
      <c r="N160" s="219"/>
      <c r="O160" s="182"/>
    </row>
    <row r="161" spans="1:15" ht="12.75">
      <c r="A161" s="152"/>
      <c r="B161" s="160"/>
      <c r="C161" s="283"/>
      <c r="D161" s="222"/>
      <c r="E161" s="221"/>
      <c r="F161" s="278"/>
      <c r="G161" s="36"/>
      <c r="H161" s="166"/>
      <c r="I161" s="229"/>
      <c r="J161" s="224"/>
      <c r="K161" s="37"/>
      <c r="L161" s="229"/>
      <c r="M161" s="224"/>
      <c r="N161" s="221"/>
      <c r="O161" s="230"/>
    </row>
    <row r="162" spans="1:15" ht="12.75">
      <c r="A162" s="152"/>
      <c r="B162" s="153"/>
      <c r="C162" s="168"/>
      <c r="D162" s="225"/>
      <c r="E162" s="226"/>
      <c r="F162" s="271"/>
      <c r="G162" s="227"/>
      <c r="H162" s="159"/>
      <c r="I162" s="50"/>
      <c r="J162" s="220"/>
      <c r="K162" s="82"/>
      <c r="L162" s="50"/>
      <c r="M162" s="220"/>
      <c r="N162" s="219"/>
      <c r="O162" s="182"/>
    </row>
    <row r="163" spans="1:15" ht="12.75">
      <c r="A163" s="152"/>
      <c r="B163" s="160"/>
      <c r="C163" s="283"/>
      <c r="D163" s="222"/>
      <c r="E163" s="221"/>
      <c r="F163" s="278"/>
      <c r="G163" s="36"/>
      <c r="H163" s="166"/>
      <c r="I163" s="229"/>
      <c r="J163" s="224"/>
      <c r="K163" s="37"/>
      <c r="L163" s="229"/>
      <c r="M163" s="224"/>
      <c r="N163" s="221"/>
      <c r="O163" s="230"/>
    </row>
    <row r="164" spans="1:15" ht="12.75">
      <c r="A164" s="152"/>
      <c r="B164" s="153"/>
      <c r="C164" s="168"/>
      <c r="D164" s="225"/>
      <c r="E164" s="226"/>
      <c r="F164" s="271"/>
      <c r="G164" s="227"/>
      <c r="H164" s="159"/>
      <c r="I164" s="50"/>
      <c r="J164" s="220"/>
      <c r="K164" s="82"/>
      <c r="L164" s="50"/>
      <c r="M164" s="220"/>
      <c r="N164" s="219"/>
      <c r="O164" s="182"/>
    </row>
    <row r="165" spans="1:15" ht="12.75">
      <c r="A165" s="152"/>
      <c r="B165" s="160"/>
      <c r="C165" s="283"/>
      <c r="D165" s="222"/>
      <c r="E165" s="221"/>
      <c r="F165" s="278"/>
      <c r="G165" s="36"/>
      <c r="H165" s="166"/>
      <c r="I165" s="229"/>
      <c r="J165" s="224"/>
      <c r="K165" s="37"/>
      <c r="L165" s="229"/>
      <c r="M165" s="224"/>
      <c r="N165" s="221"/>
      <c r="O165" s="230"/>
    </row>
    <row r="166" spans="1:15" ht="12.75">
      <c r="A166" s="152"/>
      <c r="B166" s="153"/>
      <c r="C166" s="168"/>
      <c r="D166" s="225"/>
      <c r="E166" s="226"/>
      <c r="F166" s="271"/>
      <c r="G166" s="227"/>
      <c r="H166" s="159"/>
      <c r="I166" s="50"/>
      <c r="J166" s="220"/>
      <c r="K166" s="82"/>
      <c r="L166" s="50"/>
      <c r="M166" s="220"/>
      <c r="N166" s="219"/>
      <c r="O166" s="182"/>
    </row>
    <row r="167" spans="1:15" ht="12.75">
      <c r="A167" s="152"/>
      <c r="B167" s="160"/>
      <c r="C167" s="283"/>
      <c r="D167" s="222"/>
      <c r="E167" s="221"/>
      <c r="F167" s="278"/>
      <c r="G167" s="36"/>
      <c r="H167" s="166"/>
      <c r="I167" s="229"/>
      <c r="J167" s="224"/>
      <c r="K167" s="37"/>
      <c r="L167" s="229"/>
      <c r="M167" s="224"/>
      <c r="N167" s="221"/>
      <c r="O167" s="230"/>
    </row>
    <row r="168" spans="1:15" ht="12.75">
      <c r="A168" s="152"/>
      <c r="B168" s="153"/>
      <c r="C168" s="168"/>
      <c r="D168" s="225"/>
      <c r="E168" s="226"/>
      <c r="F168" s="271"/>
      <c r="G168" s="227"/>
      <c r="H168" s="159"/>
      <c r="I168" s="50"/>
      <c r="J168" s="220"/>
      <c r="K168" s="82"/>
      <c r="L168" s="50"/>
      <c r="M168" s="220"/>
      <c r="N168" s="219"/>
      <c r="O168" s="182"/>
    </row>
    <row r="169" spans="1:15" ht="12.75">
      <c r="A169" s="152"/>
      <c r="B169" s="160"/>
      <c r="C169" s="283"/>
      <c r="D169" s="222"/>
      <c r="E169" s="221"/>
      <c r="F169" s="278"/>
      <c r="G169" s="36"/>
      <c r="H169" s="166"/>
      <c r="I169" s="229"/>
      <c r="J169" s="224"/>
      <c r="K169" s="37"/>
      <c r="L169" s="229"/>
      <c r="M169" s="224"/>
      <c r="N169" s="221"/>
      <c r="O169" s="230"/>
    </row>
    <row r="170" spans="1:15" ht="12.75">
      <c r="A170" s="152"/>
      <c r="B170" s="153"/>
      <c r="C170" s="168"/>
      <c r="D170" s="225"/>
      <c r="E170" s="226"/>
      <c r="F170" s="271"/>
      <c r="G170" s="227"/>
      <c r="H170" s="159"/>
      <c r="I170" s="50"/>
      <c r="J170" s="220"/>
      <c r="K170" s="82"/>
      <c r="L170" s="50"/>
      <c r="M170" s="220"/>
      <c r="N170" s="219"/>
      <c r="O170" s="182"/>
    </row>
    <row r="171" spans="1:15" ht="12.75">
      <c r="A171" s="152"/>
      <c r="B171" s="160"/>
      <c r="C171" s="283"/>
      <c r="D171" s="222"/>
      <c r="E171" s="221"/>
      <c r="F171" s="278"/>
      <c r="G171" s="36"/>
      <c r="H171" s="166"/>
      <c r="I171" s="229"/>
      <c r="J171" s="224"/>
      <c r="K171" s="37"/>
      <c r="L171" s="229"/>
      <c r="M171" s="224"/>
      <c r="N171" s="221"/>
      <c r="O171" s="230"/>
    </row>
    <row r="172" spans="1:15" ht="12.75">
      <c r="A172" s="152"/>
      <c r="B172" s="153"/>
      <c r="C172" s="168"/>
      <c r="D172" s="225"/>
      <c r="E172" s="226"/>
      <c r="F172" s="271"/>
      <c r="G172" s="227"/>
      <c r="H172" s="159"/>
      <c r="I172" s="50"/>
      <c r="J172" s="220"/>
      <c r="K172" s="82"/>
      <c r="L172" s="50"/>
      <c r="M172" s="220"/>
      <c r="N172" s="219"/>
      <c r="O172" s="182"/>
    </row>
    <row r="173" spans="1:15" ht="13.5" thickBot="1">
      <c r="A173" s="173"/>
      <c r="B173" s="174"/>
      <c r="C173" s="531"/>
      <c r="D173" s="62"/>
      <c r="E173" s="60"/>
      <c r="F173" s="532"/>
      <c r="G173" s="64"/>
      <c r="H173" s="178"/>
      <c r="I173" s="76"/>
      <c r="J173" s="150"/>
      <c r="K173" s="65"/>
      <c r="L173" s="76"/>
      <c r="M173" s="150"/>
      <c r="N173" s="60"/>
      <c r="O173" s="86"/>
    </row>
    <row r="176" spans="1:15" ht="24" thickBot="1">
      <c r="A176" s="3" t="s">
        <v>650</v>
      </c>
      <c r="B176" s="5"/>
      <c r="C176" s="70"/>
      <c r="D176" s="4"/>
      <c r="E176" s="5"/>
      <c r="F176" s="6" t="s">
        <v>304</v>
      </c>
      <c r="H176" s="88"/>
      <c r="O176" s="217"/>
    </row>
    <row r="177" spans="1:15" ht="12.75">
      <c r="A177" s="800" t="s">
        <v>26</v>
      </c>
      <c r="B177" s="13"/>
      <c r="C177" s="802" t="s">
        <v>29</v>
      </c>
      <c r="D177" s="14"/>
      <c r="E177" s="804" t="s">
        <v>23</v>
      </c>
      <c r="F177" s="805"/>
      <c r="G177" s="808" t="s">
        <v>22</v>
      </c>
      <c r="H177" s="15" t="s">
        <v>6</v>
      </c>
      <c r="I177" s="16"/>
      <c r="J177" s="17"/>
      <c r="K177" s="15" t="s">
        <v>5</v>
      </c>
      <c r="L177" s="16"/>
      <c r="M177" s="17"/>
      <c r="N177" s="804" t="s">
        <v>28</v>
      </c>
      <c r="O177" s="810"/>
    </row>
    <row r="178" spans="1:15" ht="13.5" thickBot="1">
      <c r="A178" s="801"/>
      <c r="B178" s="23"/>
      <c r="C178" s="803"/>
      <c r="D178" s="24"/>
      <c r="E178" s="806"/>
      <c r="F178" s="807"/>
      <c r="G178" s="809"/>
      <c r="H178" s="25" t="s">
        <v>30</v>
      </c>
      <c r="I178" s="25" t="s">
        <v>24</v>
      </c>
      <c r="J178" s="25" t="s">
        <v>25</v>
      </c>
      <c r="K178" s="25" t="s">
        <v>30</v>
      </c>
      <c r="L178" s="25" t="s">
        <v>24</v>
      </c>
      <c r="M178" s="25" t="s">
        <v>25</v>
      </c>
      <c r="N178" s="806"/>
      <c r="O178" s="811"/>
    </row>
    <row r="179" spans="1:15" ht="13.5" thickTop="1">
      <c r="A179" s="152"/>
      <c r="B179" s="153"/>
      <c r="C179" s="168"/>
      <c r="D179" s="225"/>
      <c r="E179" s="226"/>
      <c r="F179" s="184"/>
      <c r="G179" s="251"/>
      <c r="H179" s="159"/>
      <c r="I179" s="50" t="s">
        <v>3</v>
      </c>
      <c r="J179" s="220">
        <v>0</v>
      </c>
      <c r="K179" s="82"/>
      <c r="L179" s="50"/>
      <c r="M179" s="220">
        <v>0</v>
      </c>
      <c r="N179" s="219"/>
      <c r="O179" s="375" t="s">
        <v>3</v>
      </c>
    </row>
    <row r="180" spans="1:15" ht="12.75">
      <c r="A180" s="152"/>
      <c r="B180" s="160"/>
      <c r="C180" s="255" t="s">
        <v>265</v>
      </c>
      <c r="D180" s="222"/>
      <c r="E180" s="221"/>
      <c r="F180" s="196"/>
      <c r="G180" s="253"/>
      <c r="H180" s="166"/>
      <c r="I180" s="229" t="s">
        <v>3</v>
      </c>
      <c r="J180" s="224">
        <v>0</v>
      </c>
      <c r="K180" s="37"/>
      <c r="L180" s="229"/>
      <c r="M180" s="224">
        <v>0</v>
      </c>
      <c r="N180" s="221"/>
      <c r="O180" s="379" t="s">
        <v>3</v>
      </c>
    </row>
    <row r="181" spans="1:15" ht="12.75">
      <c r="A181" s="152"/>
      <c r="B181" s="153"/>
      <c r="C181" s="154"/>
      <c r="D181" s="155"/>
      <c r="E181" s="156"/>
      <c r="F181" s="184" t="s">
        <v>264</v>
      </c>
      <c r="G181" s="251"/>
      <c r="H181" s="212"/>
      <c r="I181" s="50" t="s">
        <v>3</v>
      </c>
      <c r="J181" s="220">
        <v>0</v>
      </c>
      <c r="K181" s="82"/>
      <c r="L181" s="50" t="s">
        <v>3</v>
      </c>
      <c r="M181" s="220">
        <v>0</v>
      </c>
      <c r="N181" s="219"/>
      <c r="O181" s="375" t="s">
        <v>3</v>
      </c>
    </row>
    <row r="182" spans="1:15" ht="12.75">
      <c r="A182" s="152"/>
      <c r="B182" s="160"/>
      <c r="C182" s="209" t="s">
        <v>292</v>
      </c>
      <c r="D182" s="162"/>
      <c r="E182" s="163"/>
      <c r="F182" s="276" t="s">
        <v>297</v>
      </c>
      <c r="G182" s="253" t="s">
        <v>259</v>
      </c>
      <c r="H182" s="213">
        <v>49</v>
      </c>
      <c r="I182" s="229" t="s">
        <v>3</v>
      </c>
      <c r="J182" s="224">
        <v>0</v>
      </c>
      <c r="K182" s="37"/>
      <c r="L182" s="229"/>
      <c r="M182" s="224">
        <v>0</v>
      </c>
      <c r="N182" s="221"/>
      <c r="O182" s="379" t="s">
        <v>3</v>
      </c>
    </row>
    <row r="183" spans="1:15" ht="12.75">
      <c r="A183" s="152"/>
      <c r="B183" s="153"/>
      <c r="C183" s="154"/>
      <c r="D183" s="155"/>
      <c r="E183" s="156"/>
      <c r="F183" s="184" t="s">
        <v>283</v>
      </c>
      <c r="G183" s="251"/>
      <c r="H183" s="212"/>
      <c r="I183" s="50" t="s">
        <v>3</v>
      </c>
      <c r="J183" s="220">
        <v>0</v>
      </c>
      <c r="K183" s="82"/>
      <c r="L183" s="50"/>
      <c r="M183" s="220">
        <v>0</v>
      </c>
      <c r="N183" s="219"/>
      <c r="O183" s="375" t="s">
        <v>3</v>
      </c>
    </row>
    <row r="184" spans="1:15" ht="12.75">
      <c r="A184" s="152"/>
      <c r="B184" s="160"/>
      <c r="C184" s="209" t="s">
        <v>292</v>
      </c>
      <c r="D184" s="162"/>
      <c r="E184" s="163"/>
      <c r="F184" s="276" t="s">
        <v>298</v>
      </c>
      <c r="G184" s="253" t="s">
        <v>259</v>
      </c>
      <c r="H184" s="213">
        <v>17</v>
      </c>
      <c r="I184" s="229" t="s">
        <v>3</v>
      </c>
      <c r="J184" s="224">
        <v>0</v>
      </c>
      <c r="K184" s="37"/>
      <c r="L184" s="229"/>
      <c r="M184" s="224">
        <v>0</v>
      </c>
      <c r="N184" s="221"/>
      <c r="O184" s="379" t="s">
        <v>3</v>
      </c>
    </row>
    <row r="185" spans="1:15" ht="12.75">
      <c r="A185" s="152"/>
      <c r="B185" s="153"/>
      <c r="C185" s="154"/>
      <c r="D185" s="155"/>
      <c r="E185" s="156"/>
      <c r="F185" s="184" t="s">
        <v>264</v>
      </c>
      <c r="G185" s="251"/>
      <c r="H185" s="212"/>
      <c r="I185" s="50" t="s">
        <v>3</v>
      </c>
      <c r="J185" s="220">
        <v>0</v>
      </c>
      <c r="K185" s="82"/>
      <c r="L185" s="50"/>
      <c r="M185" s="220">
        <v>0</v>
      </c>
      <c r="N185" s="219"/>
      <c r="O185" s="375" t="s">
        <v>3</v>
      </c>
    </row>
    <row r="186" spans="1:15" ht="12.75">
      <c r="A186" s="152"/>
      <c r="B186" s="160"/>
      <c r="C186" s="209" t="s">
        <v>293</v>
      </c>
      <c r="D186" s="162"/>
      <c r="E186" s="163"/>
      <c r="F186" s="276" t="s">
        <v>297</v>
      </c>
      <c r="G186" s="253" t="s">
        <v>259</v>
      </c>
      <c r="H186" s="213">
        <v>36</v>
      </c>
      <c r="I186" s="229" t="s">
        <v>3</v>
      </c>
      <c r="J186" s="224">
        <v>0</v>
      </c>
      <c r="K186" s="37"/>
      <c r="L186" s="229"/>
      <c r="M186" s="224">
        <v>0</v>
      </c>
      <c r="N186" s="221"/>
      <c r="O186" s="379" t="s">
        <v>3</v>
      </c>
    </row>
    <row r="187" spans="1:15" ht="12.75">
      <c r="A187" s="152"/>
      <c r="B187" s="153"/>
      <c r="C187" s="154"/>
      <c r="D187" s="155"/>
      <c r="E187" s="156"/>
      <c r="F187" s="184" t="s">
        <v>264</v>
      </c>
      <c r="G187" s="251"/>
      <c r="H187" s="212"/>
      <c r="I187" s="50" t="s">
        <v>3</v>
      </c>
      <c r="J187" s="220">
        <v>0</v>
      </c>
      <c r="K187" s="82"/>
      <c r="L187" s="50"/>
      <c r="M187" s="220">
        <v>0</v>
      </c>
      <c r="N187" s="219"/>
      <c r="O187" s="375" t="s">
        <v>3</v>
      </c>
    </row>
    <row r="188" spans="1:15" ht="12.75">
      <c r="A188" s="152"/>
      <c r="B188" s="160"/>
      <c r="C188" s="209" t="s">
        <v>294</v>
      </c>
      <c r="D188" s="162"/>
      <c r="E188" s="163"/>
      <c r="F188" s="276" t="s">
        <v>299</v>
      </c>
      <c r="G188" s="253" t="s">
        <v>259</v>
      </c>
      <c r="H188" s="213">
        <v>112</v>
      </c>
      <c r="I188" s="229" t="s">
        <v>3</v>
      </c>
      <c r="J188" s="224">
        <v>0</v>
      </c>
      <c r="K188" s="37"/>
      <c r="L188" s="229"/>
      <c r="M188" s="224">
        <v>0</v>
      </c>
      <c r="N188" s="221"/>
      <c r="O188" s="379" t="s">
        <v>3</v>
      </c>
    </row>
    <row r="189" spans="1:15" ht="12.75">
      <c r="A189" s="152"/>
      <c r="B189" s="153"/>
      <c r="C189" s="154"/>
      <c r="D189" s="169"/>
      <c r="E189" s="170"/>
      <c r="F189" s="184" t="s">
        <v>264</v>
      </c>
      <c r="G189" s="251"/>
      <c r="H189" s="159"/>
      <c r="I189" s="50" t="s">
        <v>3</v>
      </c>
      <c r="J189" s="220">
        <v>0</v>
      </c>
      <c r="K189" s="82"/>
      <c r="L189" s="50"/>
      <c r="M189" s="220">
        <v>0</v>
      </c>
      <c r="N189" s="219"/>
      <c r="O189" s="375" t="s">
        <v>3</v>
      </c>
    </row>
    <row r="190" spans="1:15" ht="12.75">
      <c r="A190" s="152"/>
      <c r="B190" s="160"/>
      <c r="C190" s="209" t="s">
        <v>295</v>
      </c>
      <c r="D190" s="189"/>
      <c r="E190" s="160"/>
      <c r="F190" s="276" t="s">
        <v>300</v>
      </c>
      <c r="G190" s="253" t="s">
        <v>259</v>
      </c>
      <c r="H190" s="166">
        <v>435</v>
      </c>
      <c r="I190" s="229" t="s">
        <v>3</v>
      </c>
      <c r="J190" s="224">
        <v>0</v>
      </c>
      <c r="K190" s="37"/>
      <c r="L190" s="229"/>
      <c r="M190" s="224">
        <v>0</v>
      </c>
      <c r="N190" s="221"/>
      <c r="O190" s="379" t="s">
        <v>3</v>
      </c>
    </row>
    <row r="191" spans="1:15" ht="12.75">
      <c r="A191" s="152"/>
      <c r="B191" s="153"/>
      <c r="C191" s="154"/>
      <c r="D191" s="225"/>
      <c r="E191" s="226"/>
      <c r="F191" s="184" t="s">
        <v>283</v>
      </c>
      <c r="G191" s="251"/>
      <c r="H191" s="159"/>
      <c r="I191" s="50" t="s">
        <v>3</v>
      </c>
      <c r="J191" s="220">
        <v>0</v>
      </c>
      <c r="K191" s="82"/>
      <c r="L191" s="50"/>
      <c r="M191" s="220">
        <v>0</v>
      </c>
      <c r="N191" s="219"/>
      <c r="O191" s="375" t="s">
        <v>3</v>
      </c>
    </row>
    <row r="192" spans="1:15" ht="12.75">
      <c r="A192" s="152"/>
      <c r="B192" s="160"/>
      <c r="C192" s="209" t="s">
        <v>295</v>
      </c>
      <c r="D192" s="222"/>
      <c r="E192" s="221"/>
      <c r="F192" s="276" t="s">
        <v>301</v>
      </c>
      <c r="G192" s="253" t="s">
        <v>259</v>
      </c>
      <c r="H192" s="166">
        <v>120</v>
      </c>
      <c r="I192" s="229" t="s">
        <v>3</v>
      </c>
      <c r="J192" s="224">
        <v>0</v>
      </c>
      <c r="K192" s="37"/>
      <c r="L192" s="229"/>
      <c r="M192" s="224">
        <v>0</v>
      </c>
      <c r="N192" s="221"/>
      <c r="O192" s="379" t="s">
        <v>3</v>
      </c>
    </row>
    <row r="193" spans="1:15" ht="12.75">
      <c r="A193" s="152"/>
      <c r="B193" s="153"/>
      <c r="C193" s="168"/>
      <c r="D193" s="169"/>
      <c r="E193" s="170"/>
      <c r="F193" s="184" t="s">
        <v>283</v>
      </c>
      <c r="G193" s="251"/>
      <c r="H193" s="159"/>
      <c r="I193" s="50" t="s">
        <v>3</v>
      </c>
      <c r="J193" s="220">
        <v>0</v>
      </c>
      <c r="K193" s="82"/>
      <c r="L193" s="50"/>
      <c r="M193" s="220">
        <v>0</v>
      </c>
      <c r="N193" s="219"/>
      <c r="O193" s="375" t="s">
        <v>3</v>
      </c>
    </row>
    <row r="194" spans="1:15" ht="12.75">
      <c r="A194" s="152"/>
      <c r="B194" s="160"/>
      <c r="C194" s="255" t="s">
        <v>296</v>
      </c>
      <c r="D194" s="189"/>
      <c r="E194" s="160"/>
      <c r="F194" s="276" t="s">
        <v>302</v>
      </c>
      <c r="G194" s="253" t="s">
        <v>259</v>
      </c>
      <c r="H194" s="166">
        <v>26</v>
      </c>
      <c r="I194" s="229" t="s">
        <v>3</v>
      </c>
      <c r="J194" s="224">
        <v>0</v>
      </c>
      <c r="K194" s="37"/>
      <c r="L194" s="229"/>
      <c r="M194" s="224">
        <v>0</v>
      </c>
      <c r="N194" s="221"/>
      <c r="O194" s="379" t="s">
        <v>3</v>
      </c>
    </row>
    <row r="195" spans="1:15" ht="12.75">
      <c r="A195" s="152"/>
      <c r="B195" s="153"/>
      <c r="C195" s="168"/>
      <c r="D195" s="225"/>
      <c r="E195" s="226"/>
      <c r="F195" s="184"/>
      <c r="G195" s="251"/>
      <c r="H195" s="159"/>
      <c r="I195" s="50" t="s">
        <v>3</v>
      </c>
      <c r="J195" s="220">
        <v>0</v>
      </c>
      <c r="K195" s="82"/>
      <c r="L195" s="50"/>
      <c r="M195" s="220">
        <v>0</v>
      </c>
      <c r="N195" s="219"/>
      <c r="O195" s="375" t="s">
        <v>3</v>
      </c>
    </row>
    <row r="196" spans="1:15" ht="12.75">
      <c r="A196" s="152"/>
      <c r="B196" s="160"/>
      <c r="C196" s="255" t="s">
        <v>260</v>
      </c>
      <c r="D196" s="222"/>
      <c r="E196" s="221"/>
      <c r="F196" s="196"/>
      <c r="G196" s="253" t="s">
        <v>259</v>
      </c>
      <c r="H196" s="166">
        <v>796</v>
      </c>
      <c r="I196" s="229" t="s">
        <v>3</v>
      </c>
      <c r="J196" s="224">
        <v>0</v>
      </c>
      <c r="K196" s="37"/>
      <c r="L196" s="229"/>
      <c r="M196" s="224">
        <v>0</v>
      </c>
      <c r="N196" s="221"/>
      <c r="O196" s="379" t="s">
        <v>3</v>
      </c>
    </row>
    <row r="197" spans="1:15" ht="12.75">
      <c r="A197" s="152"/>
      <c r="B197" s="153"/>
      <c r="C197" s="168"/>
      <c r="D197" s="169"/>
      <c r="E197" s="170"/>
      <c r="F197" s="184"/>
      <c r="G197" s="251"/>
      <c r="H197" s="159"/>
      <c r="I197" s="50" t="s">
        <v>3</v>
      </c>
      <c r="J197" s="354">
        <v>0</v>
      </c>
      <c r="K197" s="82"/>
      <c r="L197" s="50"/>
      <c r="M197" s="220">
        <v>0</v>
      </c>
      <c r="N197" s="219"/>
      <c r="O197" s="375" t="s">
        <v>3</v>
      </c>
    </row>
    <row r="198" spans="1:15" ht="12.75">
      <c r="A198" s="152"/>
      <c r="B198" s="160"/>
      <c r="C198" s="383" t="s">
        <v>335</v>
      </c>
      <c r="D198" s="189"/>
      <c r="E198" s="160"/>
      <c r="F198" s="196"/>
      <c r="G198" s="253"/>
      <c r="H198" s="166"/>
      <c r="I198" s="229" t="s">
        <v>3</v>
      </c>
      <c r="J198" s="287">
        <v>0</v>
      </c>
      <c r="K198" s="37"/>
      <c r="L198" s="229"/>
      <c r="M198" s="224">
        <v>0</v>
      </c>
      <c r="N198" s="221"/>
      <c r="O198" s="379"/>
    </row>
    <row r="199" spans="1:15" ht="12.75">
      <c r="A199" s="152"/>
      <c r="B199" s="153"/>
      <c r="C199" s="168"/>
      <c r="D199" s="169"/>
      <c r="E199" s="170"/>
      <c r="F199" s="184"/>
      <c r="G199" s="251"/>
      <c r="H199" s="159"/>
      <c r="I199" s="50" t="s">
        <v>3</v>
      </c>
      <c r="J199" s="220">
        <v>0</v>
      </c>
      <c r="K199" s="82"/>
      <c r="L199" s="50"/>
      <c r="M199" s="220">
        <v>0</v>
      </c>
      <c r="N199" s="219"/>
      <c r="O199" s="375" t="s">
        <v>3</v>
      </c>
    </row>
    <row r="200" spans="1:15" ht="12.75">
      <c r="A200" s="152"/>
      <c r="B200" s="160"/>
      <c r="C200" s="255" t="s">
        <v>266</v>
      </c>
      <c r="D200" s="189"/>
      <c r="E200" s="160"/>
      <c r="F200" s="276"/>
      <c r="G200" s="253"/>
      <c r="H200" s="166"/>
      <c r="I200" s="229" t="s">
        <v>3</v>
      </c>
      <c r="J200" s="224">
        <v>0</v>
      </c>
      <c r="K200" s="37"/>
      <c r="L200" s="229"/>
      <c r="M200" s="224">
        <v>0</v>
      </c>
      <c r="N200" s="221"/>
      <c r="O200" s="379" t="s">
        <v>3</v>
      </c>
    </row>
    <row r="201" spans="1:15" ht="12.75">
      <c r="A201" s="152"/>
      <c r="B201" s="153"/>
      <c r="C201" s="168"/>
      <c r="D201" s="225"/>
      <c r="E201" s="226"/>
      <c r="F201" s="184"/>
      <c r="G201" s="251"/>
      <c r="H201" s="159"/>
      <c r="I201" s="50" t="s">
        <v>3</v>
      </c>
      <c r="J201" s="220">
        <v>0</v>
      </c>
      <c r="K201" s="82"/>
      <c r="L201" s="50"/>
      <c r="M201" s="220">
        <v>0</v>
      </c>
      <c r="N201" s="219"/>
      <c r="O201" s="375" t="s">
        <v>3</v>
      </c>
    </row>
    <row r="202" spans="1:15" ht="12.75">
      <c r="A202" s="152"/>
      <c r="B202" s="160"/>
      <c r="C202" s="255" t="s">
        <v>267</v>
      </c>
      <c r="D202" s="222"/>
      <c r="E202" s="221"/>
      <c r="F202" s="196" t="s">
        <v>303</v>
      </c>
      <c r="G202" s="253" t="s">
        <v>259</v>
      </c>
      <c r="H202" s="166">
        <v>796</v>
      </c>
      <c r="I202" s="229" t="s">
        <v>3</v>
      </c>
      <c r="J202" s="224">
        <v>0</v>
      </c>
      <c r="K202" s="37"/>
      <c r="L202" s="229"/>
      <c r="M202" s="224">
        <v>0</v>
      </c>
      <c r="N202" s="221"/>
      <c r="O202" s="379" t="s">
        <v>3</v>
      </c>
    </row>
    <row r="203" spans="1:15" ht="12.75">
      <c r="A203" s="152"/>
      <c r="B203" s="153"/>
      <c r="C203" s="168"/>
      <c r="D203" s="169"/>
      <c r="E203" s="170"/>
      <c r="F203" s="184"/>
      <c r="G203" s="251"/>
      <c r="H203" s="159"/>
      <c r="I203" s="50" t="s">
        <v>3</v>
      </c>
      <c r="J203" s="354">
        <v>0</v>
      </c>
      <c r="K203" s="82"/>
      <c r="L203" s="50"/>
      <c r="M203" s="220">
        <v>0</v>
      </c>
      <c r="N203" s="219"/>
      <c r="O203" s="375" t="s">
        <v>3</v>
      </c>
    </row>
    <row r="204" spans="1:15" ht="12.75">
      <c r="A204" s="152"/>
      <c r="B204" s="160"/>
      <c r="C204" s="383" t="s">
        <v>335</v>
      </c>
      <c r="D204" s="189"/>
      <c r="E204" s="160"/>
      <c r="F204" s="196"/>
      <c r="G204" s="253"/>
      <c r="H204" s="166"/>
      <c r="I204" s="229" t="s">
        <v>3</v>
      </c>
      <c r="J204" s="287">
        <v>0</v>
      </c>
      <c r="K204" s="37"/>
      <c r="L204" s="229"/>
      <c r="M204" s="224">
        <v>0</v>
      </c>
      <c r="N204" s="221"/>
      <c r="O204" s="379"/>
    </row>
    <row r="205" spans="1:15" ht="12.75">
      <c r="A205" s="218"/>
      <c r="B205" s="40"/>
      <c r="C205" s="228"/>
      <c r="D205" s="225"/>
      <c r="E205" s="226"/>
      <c r="F205" s="72"/>
      <c r="G205" s="227"/>
      <c r="H205" s="45"/>
      <c r="I205" s="50" t="s">
        <v>3</v>
      </c>
      <c r="J205" s="199">
        <v>0</v>
      </c>
      <c r="K205" s="82"/>
      <c r="L205" s="50"/>
      <c r="M205" s="47">
        <v>0</v>
      </c>
      <c r="N205" s="40"/>
      <c r="O205" s="83"/>
    </row>
    <row r="206" spans="1:15" ht="12.75">
      <c r="A206" s="218"/>
      <c r="B206" s="221"/>
      <c r="C206" s="510" t="s">
        <v>27</v>
      </c>
      <c r="D206" s="222"/>
      <c r="E206" s="221"/>
      <c r="F206" s="259"/>
      <c r="G206" s="36"/>
      <c r="H206" s="37"/>
      <c r="I206" s="229" t="s">
        <v>3</v>
      </c>
      <c r="J206" s="287">
        <v>0</v>
      </c>
      <c r="K206" s="37"/>
      <c r="L206" s="229"/>
      <c r="M206" s="224">
        <v>0</v>
      </c>
      <c r="N206" s="221"/>
      <c r="O206" s="230" t="s">
        <v>3</v>
      </c>
    </row>
    <row r="207" spans="1:15" ht="12.75">
      <c r="A207" s="152"/>
      <c r="B207" s="153"/>
      <c r="C207" s="201"/>
      <c r="D207" s="202"/>
      <c r="E207" s="273"/>
      <c r="F207" s="435"/>
      <c r="G207" s="203"/>
      <c r="H207" s="530"/>
      <c r="I207" s="394" t="s">
        <v>3</v>
      </c>
      <c r="J207" s="220">
        <v>0</v>
      </c>
      <c r="K207" s="395"/>
      <c r="L207" s="394"/>
      <c r="M207" s="220">
        <v>0</v>
      </c>
      <c r="N207" s="219"/>
      <c r="O207" s="375" t="s">
        <v>3</v>
      </c>
    </row>
    <row r="208" spans="1:15" ht="13.5" thickBot="1">
      <c r="A208" s="173"/>
      <c r="B208" s="174"/>
      <c r="C208" s="529"/>
      <c r="D208" s="62"/>
      <c r="E208" s="60"/>
      <c r="F208" s="347"/>
      <c r="G208" s="64"/>
      <c r="H208" s="390"/>
      <c r="I208" s="76" t="s">
        <v>3</v>
      </c>
      <c r="J208" s="150">
        <v>0</v>
      </c>
      <c r="K208" s="65"/>
      <c r="L208" s="76"/>
      <c r="M208" s="150">
        <v>0</v>
      </c>
      <c r="N208" s="60"/>
      <c r="O208" s="381" t="s">
        <v>3</v>
      </c>
    </row>
    <row r="211" spans="1:15" ht="24" thickBot="1">
      <c r="A211" s="3" t="s">
        <v>651</v>
      </c>
      <c r="B211" s="5"/>
      <c r="C211" s="70"/>
      <c r="D211" s="4"/>
      <c r="E211" s="5"/>
      <c r="F211" s="6" t="s">
        <v>305</v>
      </c>
      <c r="H211" s="88"/>
      <c r="O211" s="217"/>
    </row>
    <row r="212" spans="1:15" ht="12.75">
      <c r="A212" s="800" t="s">
        <v>210</v>
      </c>
      <c r="B212" s="13"/>
      <c r="C212" s="802" t="s">
        <v>211</v>
      </c>
      <c r="D212" s="14"/>
      <c r="E212" s="804" t="s">
        <v>212</v>
      </c>
      <c r="F212" s="805"/>
      <c r="G212" s="808" t="s">
        <v>167</v>
      </c>
      <c r="H212" s="15" t="s">
        <v>213</v>
      </c>
      <c r="I212" s="16"/>
      <c r="J212" s="17"/>
      <c r="K212" s="15" t="s">
        <v>214</v>
      </c>
      <c r="L212" s="16"/>
      <c r="M212" s="17"/>
      <c r="N212" s="804" t="s">
        <v>215</v>
      </c>
      <c r="O212" s="810"/>
    </row>
    <row r="213" spans="1:15" ht="13.5" thickBot="1">
      <c r="A213" s="801"/>
      <c r="B213" s="23"/>
      <c r="C213" s="803"/>
      <c r="D213" s="24"/>
      <c r="E213" s="806"/>
      <c r="F213" s="807"/>
      <c r="G213" s="809"/>
      <c r="H213" s="25" t="s">
        <v>216</v>
      </c>
      <c r="I213" s="25" t="s">
        <v>217</v>
      </c>
      <c r="J213" s="25" t="s">
        <v>218</v>
      </c>
      <c r="K213" s="25" t="s">
        <v>216</v>
      </c>
      <c r="L213" s="25" t="s">
        <v>217</v>
      </c>
      <c r="M213" s="25" t="s">
        <v>218</v>
      </c>
      <c r="N213" s="806"/>
      <c r="O213" s="811"/>
    </row>
    <row r="214" spans="1:15" ht="13.5" thickTop="1">
      <c r="A214" s="152"/>
      <c r="B214" s="153"/>
      <c r="C214" s="168"/>
      <c r="D214" s="225"/>
      <c r="E214" s="226"/>
      <c r="F214" s="184"/>
      <c r="G214" s="251"/>
      <c r="H214" s="159"/>
      <c r="I214" s="50" t="s">
        <v>3</v>
      </c>
      <c r="J214" s="220">
        <v>0</v>
      </c>
      <c r="K214" s="82"/>
      <c r="L214" s="50"/>
      <c r="M214" s="220">
        <v>0</v>
      </c>
      <c r="N214" s="219"/>
      <c r="O214" s="375" t="s">
        <v>3</v>
      </c>
    </row>
    <row r="215" spans="1:15" ht="12.75">
      <c r="A215" s="152"/>
      <c r="B215" s="160"/>
      <c r="C215" s="255" t="s">
        <v>265</v>
      </c>
      <c r="D215" s="222"/>
      <c r="E215" s="221"/>
      <c r="F215" s="196"/>
      <c r="G215" s="253"/>
      <c r="H215" s="166"/>
      <c r="I215" s="229" t="s">
        <v>3</v>
      </c>
      <c r="J215" s="224">
        <v>0</v>
      </c>
      <c r="K215" s="37"/>
      <c r="L215" s="229"/>
      <c r="M215" s="224">
        <v>0</v>
      </c>
      <c r="N215" s="221"/>
      <c r="O215" s="379" t="s">
        <v>3</v>
      </c>
    </row>
    <row r="216" spans="1:15" ht="12.75">
      <c r="A216" s="152"/>
      <c r="B216" s="153"/>
      <c r="C216" s="154"/>
      <c r="D216" s="225"/>
      <c r="E216" s="226"/>
      <c r="F216" s="184" t="s">
        <v>283</v>
      </c>
      <c r="G216" s="251"/>
      <c r="H216" s="159"/>
      <c r="I216" s="50" t="s">
        <v>3</v>
      </c>
      <c r="J216" s="220">
        <v>0</v>
      </c>
      <c r="K216" s="82"/>
      <c r="L216" s="50"/>
      <c r="M216" s="220">
        <v>0</v>
      </c>
      <c r="N216" s="219"/>
      <c r="O216" s="375" t="s">
        <v>3</v>
      </c>
    </row>
    <row r="217" spans="1:15" ht="12.75">
      <c r="A217" s="152"/>
      <c r="B217" s="160"/>
      <c r="C217" s="209" t="s">
        <v>306</v>
      </c>
      <c r="D217" s="222"/>
      <c r="E217" s="221"/>
      <c r="F217" s="276" t="s">
        <v>316</v>
      </c>
      <c r="G217" s="253" t="s">
        <v>324</v>
      </c>
      <c r="H217" s="166">
        <v>2</v>
      </c>
      <c r="I217" s="229" t="s">
        <v>3</v>
      </c>
      <c r="J217" s="224">
        <v>0</v>
      </c>
      <c r="K217" s="37"/>
      <c r="L217" s="229"/>
      <c r="M217" s="224">
        <v>0</v>
      </c>
      <c r="N217" s="221"/>
      <c r="O217" s="379" t="s">
        <v>3</v>
      </c>
    </row>
    <row r="218" spans="1:15" ht="12.75">
      <c r="A218" s="152"/>
      <c r="B218" s="153"/>
      <c r="C218" s="168"/>
      <c r="D218" s="169"/>
      <c r="E218" s="170"/>
      <c r="F218" s="184" t="s">
        <v>283</v>
      </c>
      <c r="G218" s="251"/>
      <c r="H218" s="159"/>
      <c r="I218" s="50" t="s">
        <v>3</v>
      </c>
      <c r="J218" s="220">
        <v>0</v>
      </c>
      <c r="K218" s="82"/>
      <c r="L218" s="50"/>
      <c r="M218" s="220">
        <v>0</v>
      </c>
      <c r="N218" s="219"/>
      <c r="O218" s="375" t="s">
        <v>3</v>
      </c>
    </row>
    <row r="219" spans="1:15" ht="12.75">
      <c r="A219" s="152"/>
      <c r="B219" s="160"/>
      <c r="C219" s="255" t="s">
        <v>307</v>
      </c>
      <c r="D219" s="189"/>
      <c r="E219" s="160"/>
      <c r="F219" s="276" t="s">
        <v>317</v>
      </c>
      <c r="G219" s="253" t="s">
        <v>324</v>
      </c>
      <c r="H219" s="166">
        <v>2</v>
      </c>
      <c r="I219" s="229" t="s">
        <v>3</v>
      </c>
      <c r="J219" s="224">
        <v>0</v>
      </c>
      <c r="K219" s="37"/>
      <c r="L219" s="229"/>
      <c r="M219" s="224">
        <v>0</v>
      </c>
      <c r="N219" s="221"/>
      <c r="O219" s="379" t="s">
        <v>3</v>
      </c>
    </row>
    <row r="220" spans="1:15" ht="12.75">
      <c r="A220" s="152"/>
      <c r="B220" s="153"/>
      <c r="C220" s="168"/>
      <c r="D220" s="225"/>
      <c r="E220" s="226"/>
      <c r="F220" s="184" t="s">
        <v>264</v>
      </c>
      <c r="G220" s="251"/>
      <c r="H220" s="159"/>
      <c r="I220" s="50" t="s">
        <v>3</v>
      </c>
      <c r="J220" s="220">
        <v>0</v>
      </c>
      <c r="K220" s="82"/>
      <c r="L220" s="50"/>
      <c r="M220" s="220">
        <v>0</v>
      </c>
      <c r="N220" s="219"/>
      <c r="O220" s="375" t="s">
        <v>3</v>
      </c>
    </row>
    <row r="221" spans="1:15" ht="12.75">
      <c r="A221" s="152"/>
      <c r="B221" s="160"/>
      <c r="C221" s="255" t="s">
        <v>308</v>
      </c>
      <c r="D221" s="222"/>
      <c r="E221" s="221"/>
      <c r="F221" s="276" t="s">
        <v>318</v>
      </c>
      <c r="G221" s="253" t="s">
        <v>324</v>
      </c>
      <c r="H221" s="166">
        <v>1</v>
      </c>
      <c r="I221" s="229" t="s">
        <v>3</v>
      </c>
      <c r="J221" s="224">
        <v>0</v>
      </c>
      <c r="K221" s="37"/>
      <c r="L221" s="229"/>
      <c r="M221" s="224">
        <v>0</v>
      </c>
      <c r="N221" s="221"/>
      <c r="O221" s="379" t="s">
        <v>3</v>
      </c>
    </row>
    <row r="222" spans="1:15" ht="12.75">
      <c r="A222" s="152"/>
      <c r="B222" s="153"/>
      <c r="C222" s="277"/>
      <c r="D222" s="169"/>
      <c r="E222" s="170"/>
      <c r="F222" s="184" t="s">
        <v>323</v>
      </c>
      <c r="G222" s="251"/>
      <c r="H222" s="159"/>
      <c r="I222" s="50" t="s">
        <v>3</v>
      </c>
      <c r="J222" s="220">
        <v>0</v>
      </c>
      <c r="K222" s="82"/>
      <c r="L222" s="50"/>
      <c r="M222" s="220"/>
      <c r="N222" s="219"/>
      <c r="O222" s="375" t="s">
        <v>3</v>
      </c>
    </row>
    <row r="223" spans="1:15" ht="12.75">
      <c r="A223" s="152"/>
      <c r="B223" s="160"/>
      <c r="C223" s="209" t="s">
        <v>309</v>
      </c>
      <c r="D223" s="189"/>
      <c r="E223" s="160"/>
      <c r="F223" s="276" t="s">
        <v>319</v>
      </c>
      <c r="G223" s="253" t="s">
        <v>324</v>
      </c>
      <c r="H223" s="166">
        <v>2</v>
      </c>
      <c r="I223" s="229" t="s">
        <v>3</v>
      </c>
      <c r="J223" s="224">
        <v>0</v>
      </c>
      <c r="K223" s="37"/>
      <c r="L223" s="229"/>
      <c r="M223" s="224"/>
      <c r="N223" s="221"/>
      <c r="O223" s="379" t="s">
        <v>3</v>
      </c>
    </row>
    <row r="224" spans="1:15" ht="12.75">
      <c r="A224" s="152"/>
      <c r="B224" s="153"/>
      <c r="C224" s="277"/>
      <c r="D224" s="155"/>
      <c r="E224" s="156"/>
      <c r="F224" s="157" t="s">
        <v>264</v>
      </c>
      <c r="G224" s="158"/>
      <c r="H224" s="159"/>
      <c r="I224" s="50" t="s">
        <v>3</v>
      </c>
      <c r="J224" s="220">
        <v>0</v>
      </c>
      <c r="K224" s="82"/>
      <c r="L224" s="50"/>
      <c r="M224" s="220"/>
      <c r="N224" s="219"/>
      <c r="O224" s="375" t="s">
        <v>3</v>
      </c>
    </row>
    <row r="225" spans="1:15" ht="12.75">
      <c r="A225" s="152"/>
      <c r="B225" s="160"/>
      <c r="C225" s="161" t="s">
        <v>310</v>
      </c>
      <c r="D225" s="162"/>
      <c r="E225" s="163"/>
      <c r="F225" s="276" t="s">
        <v>320</v>
      </c>
      <c r="G225" s="253" t="s">
        <v>325</v>
      </c>
      <c r="H225" s="284">
        <v>19</v>
      </c>
      <c r="I225" s="229" t="s">
        <v>3</v>
      </c>
      <c r="J225" s="224">
        <v>0</v>
      </c>
      <c r="K225" s="37"/>
      <c r="L225" s="229"/>
      <c r="M225" s="224"/>
      <c r="N225" s="221"/>
      <c r="O225" s="379" t="s">
        <v>3</v>
      </c>
    </row>
    <row r="226" spans="1:15" ht="12.75">
      <c r="A226" s="152"/>
      <c r="B226" s="153"/>
      <c r="C226" s="168"/>
      <c r="D226" s="169"/>
      <c r="E226" s="170"/>
      <c r="F226" s="157" t="s">
        <v>264</v>
      </c>
      <c r="G226" s="251"/>
      <c r="H226" s="159"/>
      <c r="I226" s="50" t="s">
        <v>3</v>
      </c>
      <c r="J226" s="220">
        <v>0</v>
      </c>
      <c r="K226" s="82"/>
      <c r="L226" s="50"/>
      <c r="M226" s="220"/>
      <c r="N226" s="219"/>
      <c r="O226" s="375" t="s">
        <v>3</v>
      </c>
    </row>
    <row r="227" spans="1:15" ht="12.75">
      <c r="A227" s="152"/>
      <c r="B227" s="160"/>
      <c r="C227" s="209" t="s">
        <v>311</v>
      </c>
      <c r="D227" s="189"/>
      <c r="E227" s="160"/>
      <c r="F227" s="276" t="s">
        <v>321</v>
      </c>
      <c r="G227" s="253" t="s">
        <v>325</v>
      </c>
      <c r="H227" s="284">
        <v>19</v>
      </c>
      <c r="I227" s="229" t="s">
        <v>3</v>
      </c>
      <c r="J227" s="224">
        <v>0</v>
      </c>
      <c r="K227" s="37"/>
      <c r="L227" s="229"/>
      <c r="M227" s="224"/>
      <c r="N227" s="221"/>
      <c r="O227" s="379" t="s">
        <v>3</v>
      </c>
    </row>
    <row r="228" spans="1:15" ht="12.75">
      <c r="A228" s="152"/>
      <c r="B228" s="153"/>
      <c r="C228" s="168"/>
      <c r="D228" s="169"/>
      <c r="E228" s="170"/>
      <c r="F228" s="157" t="s">
        <v>264</v>
      </c>
      <c r="G228" s="251"/>
      <c r="H228" s="159"/>
      <c r="I228" s="50" t="s">
        <v>3</v>
      </c>
      <c r="J228" s="220">
        <v>0</v>
      </c>
      <c r="K228" s="82"/>
      <c r="L228" s="50"/>
      <c r="M228" s="220"/>
      <c r="N228" s="219"/>
      <c r="O228" s="375" t="s">
        <v>3</v>
      </c>
    </row>
    <row r="229" spans="1:15" ht="12.75">
      <c r="A229" s="152"/>
      <c r="B229" s="160"/>
      <c r="C229" s="385" t="s">
        <v>312</v>
      </c>
      <c r="D229" s="189"/>
      <c r="E229" s="160"/>
      <c r="F229" s="276" t="s">
        <v>322</v>
      </c>
      <c r="G229" s="253" t="s">
        <v>324</v>
      </c>
      <c r="H229" s="166">
        <v>2</v>
      </c>
      <c r="I229" s="229" t="s">
        <v>3</v>
      </c>
      <c r="J229" s="224">
        <v>0</v>
      </c>
      <c r="K229" s="37"/>
      <c r="L229" s="229"/>
      <c r="M229" s="224"/>
      <c r="N229" s="221"/>
      <c r="O229" s="379" t="s">
        <v>3</v>
      </c>
    </row>
    <row r="230" spans="1:15" ht="12.75">
      <c r="A230" s="152"/>
      <c r="B230" s="153"/>
      <c r="C230" s="168"/>
      <c r="D230" s="169"/>
      <c r="E230" s="170"/>
      <c r="F230" s="184" t="s">
        <v>283</v>
      </c>
      <c r="G230" s="251"/>
      <c r="H230" s="159"/>
      <c r="I230" s="50" t="s">
        <v>3</v>
      </c>
      <c r="J230" s="220">
        <v>0</v>
      </c>
      <c r="K230" s="82"/>
      <c r="L230" s="50"/>
      <c r="M230" s="220"/>
      <c r="N230" s="219"/>
      <c r="O230" s="375" t="s">
        <v>3</v>
      </c>
    </row>
    <row r="231" spans="1:15" ht="12.75">
      <c r="A231" s="152"/>
      <c r="B231" s="160"/>
      <c r="C231" s="385" t="s">
        <v>313</v>
      </c>
      <c r="D231" s="189"/>
      <c r="E231" s="160"/>
      <c r="F231" s="276" t="s">
        <v>314</v>
      </c>
      <c r="G231" s="253" t="s">
        <v>324</v>
      </c>
      <c r="H231" s="166">
        <v>2</v>
      </c>
      <c r="I231" s="229" t="s">
        <v>3</v>
      </c>
      <c r="J231" s="224">
        <v>0</v>
      </c>
      <c r="K231" s="37"/>
      <c r="L231" s="229"/>
      <c r="M231" s="224"/>
      <c r="N231" s="221"/>
      <c r="O231" s="379" t="s">
        <v>3</v>
      </c>
    </row>
    <row r="232" spans="1:15" ht="12.75">
      <c r="A232" s="152"/>
      <c r="B232" s="153"/>
      <c r="C232" s="168"/>
      <c r="D232" s="169"/>
      <c r="E232" s="170"/>
      <c r="F232" s="270" t="s">
        <v>264</v>
      </c>
      <c r="G232" s="251"/>
      <c r="H232" s="159"/>
      <c r="I232" s="50" t="s">
        <v>3</v>
      </c>
      <c r="J232" s="220">
        <v>0</v>
      </c>
      <c r="K232" s="82"/>
      <c r="L232" s="50"/>
      <c r="M232" s="220"/>
      <c r="N232" s="219"/>
      <c r="O232" s="375" t="s">
        <v>3</v>
      </c>
    </row>
    <row r="233" spans="1:15" ht="12.75">
      <c r="A233" s="152"/>
      <c r="B233" s="160"/>
      <c r="C233" s="385" t="s">
        <v>315</v>
      </c>
      <c r="D233" s="189"/>
      <c r="E233" s="160"/>
      <c r="F233" s="276"/>
      <c r="G233" s="253" t="s">
        <v>324</v>
      </c>
      <c r="H233" s="166">
        <v>1</v>
      </c>
      <c r="I233" s="229" t="s">
        <v>3</v>
      </c>
      <c r="J233" s="224">
        <v>0</v>
      </c>
      <c r="K233" s="37"/>
      <c r="L233" s="229"/>
      <c r="M233" s="224"/>
      <c r="N233" s="221"/>
      <c r="O233" s="379" t="s">
        <v>3</v>
      </c>
    </row>
    <row r="234" spans="1:15" ht="12.75">
      <c r="A234" s="152"/>
      <c r="B234" s="153"/>
      <c r="C234" s="168"/>
      <c r="D234" s="169"/>
      <c r="E234" s="170"/>
      <c r="F234" s="184" t="s">
        <v>506</v>
      </c>
      <c r="G234" s="251"/>
      <c r="H234" s="159"/>
      <c r="I234" s="50" t="s">
        <v>3</v>
      </c>
      <c r="J234" s="220">
        <v>0</v>
      </c>
      <c r="K234" s="82"/>
      <c r="L234" s="50"/>
      <c r="M234" s="220"/>
      <c r="N234" s="219"/>
      <c r="O234" s="375" t="s">
        <v>3</v>
      </c>
    </row>
    <row r="235" spans="1:15" ht="12.75">
      <c r="A235" s="152"/>
      <c r="B235" s="160"/>
      <c r="C235" s="255" t="s">
        <v>504</v>
      </c>
      <c r="D235" s="189"/>
      <c r="E235" s="160"/>
      <c r="F235" s="196"/>
      <c r="G235" s="253" t="s">
        <v>507</v>
      </c>
      <c r="H235" s="166">
        <v>1</v>
      </c>
      <c r="I235" s="229" t="s">
        <v>3</v>
      </c>
      <c r="J235" s="224">
        <v>0</v>
      </c>
      <c r="K235" s="37"/>
      <c r="L235" s="229"/>
      <c r="M235" s="224"/>
      <c r="N235" s="221"/>
      <c r="O235" s="379" t="s">
        <v>3</v>
      </c>
    </row>
    <row r="236" spans="1:15" ht="12.75">
      <c r="A236" s="152"/>
      <c r="B236" s="153"/>
      <c r="C236" s="168"/>
      <c r="D236" s="169"/>
      <c r="E236" s="170"/>
      <c r="F236" s="184" t="s">
        <v>506</v>
      </c>
      <c r="G236" s="251"/>
      <c r="H236" s="159"/>
      <c r="I236" s="50" t="s">
        <v>3</v>
      </c>
      <c r="J236" s="220">
        <v>0</v>
      </c>
      <c r="K236" s="82"/>
      <c r="L236" s="50"/>
      <c r="M236" s="220">
        <v>0</v>
      </c>
      <c r="N236" s="219"/>
      <c r="O236" s="375" t="s">
        <v>3</v>
      </c>
    </row>
    <row r="237" spans="1:15" ht="12.75">
      <c r="A237" s="152"/>
      <c r="B237" s="160"/>
      <c r="C237" s="255" t="s">
        <v>505</v>
      </c>
      <c r="D237" s="189"/>
      <c r="E237" s="160"/>
      <c r="F237" s="276"/>
      <c r="G237" s="253" t="s">
        <v>507</v>
      </c>
      <c r="H237" s="166">
        <v>1</v>
      </c>
      <c r="I237" s="229" t="s">
        <v>3</v>
      </c>
      <c r="J237" s="224">
        <v>0</v>
      </c>
      <c r="K237" s="37"/>
      <c r="L237" s="229"/>
      <c r="M237" s="224">
        <v>0</v>
      </c>
      <c r="N237" s="221"/>
      <c r="O237" s="379" t="s">
        <v>3</v>
      </c>
    </row>
    <row r="238" spans="1:15" ht="12.75">
      <c r="A238" s="152"/>
      <c r="B238" s="153"/>
      <c r="C238" s="154"/>
      <c r="D238" s="225"/>
      <c r="E238" s="226"/>
      <c r="F238" s="184"/>
      <c r="G238" s="251"/>
      <c r="H238" s="159"/>
      <c r="I238" s="50" t="s">
        <v>3</v>
      </c>
      <c r="J238" s="354">
        <v>0</v>
      </c>
      <c r="K238" s="82"/>
      <c r="L238" s="50"/>
      <c r="M238" s="220">
        <v>0</v>
      </c>
      <c r="N238" s="219"/>
      <c r="O238" s="375" t="s">
        <v>3</v>
      </c>
    </row>
    <row r="239" spans="1:15" ht="12.75">
      <c r="A239" s="152"/>
      <c r="B239" s="160"/>
      <c r="C239" s="383" t="s">
        <v>335</v>
      </c>
      <c r="D239" s="222"/>
      <c r="E239" s="221"/>
      <c r="F239" s="276"/>
      <c r="G239" s="253"/>
      <c r="H239" s="166"/>
      <c r="I239" s="229" t="s">
        <v>3</v>
      </c>
      <c r="J239" s="287">
        <v>0</v>
      </c>
      <c r="K239" s="37"/>
      <c r="L239" s="229"/>
      <c r="M239" s="224">
        <v>0</v>
      </c>
      <c r="N239" s="221"/>
      <c r="O239" s="379"/>
    </row>
    <row r="240" spans="1:15" ht="12.75">
      <c r="A240" s="152"/>
      <c r="B240" s="153"/>
      <c r="C240" s="168"/>
      <c r="D240" s="169"/>
      <c r="E240" s="170"/>
      <c r="F240" s="184"/>
      <c r="G240" s="251"/>
      <c r="H240" s="159"/>
      <c r="I240" s="50" t="s">
        <v>3</v>
      </c>
      <c r="J240" s="220">
        <v>0</v>
      </c>
      <c r="K240" s="82"/>
      <c r="L240" s="50"/>
      <c r="M240" s="220">
        <v>0</v>
      </c>
      <c r="N240" s="219"/>
      <c r="O240" s="375" t="s">
        <v>3</v>
      </c>
    </row>
    <row r="241" spans="1:15" ht="12.75">
      <c r="A241" s="152"/>
      <c r="B241" s="160"/>
      <c r="C241" s="255" t="s">
        <v>266</v>
      </c>
      <c r="D241" s="189"/>
      <c r="E241" s="160"/>
      <c r="F241" s="276"/>
      <c r="G241" s="253"/>
      <c r="H241" s="166"/>
      <c r="I241" s="229" t="s">
        <v>3</v>
      </c>
      <c r="J241" s="224">
        <v>0</v>
      </c>
      <c r="K241" s="37"/>
      <c r="L241" s="229"/>
      <c r="M241" s="224">
        <v>0</v>
      </c>
      <c r="N241" s="221"/>
      <c r="O241" s="379" t="s">
        <v>3</v>
      </c>
    </row>
    <row r="242" spans="1:15" ht="12.75">
      <c r="A242" s="152"/>
      <c r="B242" s="167"/>
      <c r="C242" s="422"/>
      <c r="D242" s="225"/>
      <c r="E242" s="226"/>
      <c r="F242" s="184"/>
      <c r="G242" s="251"/>
      <c r="H242" s="159"/>
      <c r="I242" s="50" t="s">
        <v>3</v>
      </c>
      <c r="J242" s="47">
        <v>0</v>
      </c>
      <c r="K242" s="82"/>
      <c r="L242" s="50"/>
      <c r="M242" s="47">
        <v>0</v>
      </c>
      <c r="N242" s="40"/>
      <c r="O242" s="380" t="s">
        <v>3</v>
      </c>
    </row>
    <row r="243" spans="1:15" ht="13.5" thickBot="1">
      <c r="A243" s="173"/>
      <c r="B243" s="174"/>
      <c r="C243" s="428" t="s">
        <v>326</v>
      </c>
      <c r="D243" s="62"/>
      <c r="E243" s="60"/>
      <c r="F243" s="386"/>
      <c r="G243" s="177" t="s">
        <v>173</v>
      </c>
      <c r="H243" s="178">
        <v>2</v>
      </c>
      <c r="I243" s="76" t="s">
        <v>3</v>
      </c>
      <c r="J243" s="150">
        <v>0</v>
      </c>
      <c r="K243" s="65"/>
      <c r="L243" s="76"/>
      <c r="M243" s="150">
        <v>0</v>
      </c>
      <c r="N243" s="60"/>
      <c r="O243" s="381" t="s">
        <v>3</v>
      </c>
    </row>
    <row r="246" spans="1:15" ht="24" thickBot="1">
      <c r="A246" s="3" t="s">
        <v>651</v>
      </c>
      <c r="B246" s="5"/>
      <c r="C246" s="70"/>
      <c r="D246" s="4"/>
      <c r="E246" s="5"/>
      <c r="F246" s="6" t="s">
        <v>637</v>
      </c>
      <c r="H246" s="88"/>
      <c r="O246" s="217"/>
    </row>
    <row r="247" spans="1:15" ht="12.75">
      <c r="A247" s="800" t="s">
        <v>210</v>
      </c>
      <c r="B247" s="13"/>
      <c r="C247" s="802" t="s">
        <v>211</v>
      </c>
      <c r="D247" s="14"/>
      <c r="E247" s="804" t="s">
        <v>212</v>
      </c>
      <c r="F247" s="805"/>
      <c r="G247" s="808" t="s">
        <v>167</v>
      </c>
      <c r="H247" s="15" t="s">
        <v>213</v>
      </c>
      <c r="I247" s="16"/>
      <c r="J247" s="17"/>
      <c r="K247" s="15" t="s">
        <v>214</v>
      </c>
      <c r="L247" s="16"/>
      <c r="M247" s="17"/>
      <c r="N247" s="804" t="s">
        <v>215</v>
      </c>
      <c r="O247" s="810"/>
    </row>
    <row r="248" spans="1:15" ht="13.5" thickBot="1">
      <c r="A248" s="801"/>
      <c r="B248" s="23"/>
      <c r="C248" s="803"/>
      <c r="D248" s="24"/>
      <c r="E248" s="806"/>
      <c r="F248" s="807"/>
      <c r="G248" s="809"/>
      <c r="H248" s="25" t="s">
        <v>216</v>
      </c>
      <c r="I248" s="25" t="s">
        <v>217</v>
      </c>
      <c r="J248" s="25" t="s">
        <v>218</v>
      </c>
      <c r="K248" s="25" t="s">
        <v>216</v>
      </c>
      <c r="L248" s="25" t="s">
        <v>217</v>
      </c>
      <c r="M248" s="25" t="s">
        <v>218</v>
      </c>
      <c r="N248" s="806"/>
      <c r="O248" s="811"/>
    </row>
    <row r="249" spans="1:15" ht="13.5" thickTop="1">
      <c r="A249" s="152"/>
      <c r="B249" s="153"/>
      <c r="C249" s="168"/>
      <c r="D249" s="169"/>
      <c r="E249" s="170"/>
      <c r="F249" s="184"/>
      <c r="G249" s="251"/>
      <c r="H249" s="159"/>
      <c r="I249" s="50" t="s">
        <v>3</v>
      </c>
      <c r="J249" s="220">
        <v>0</v>
      </c>
      <c r="K249" s="82"/>
      <c r="L249" s="50"/>
      <c r="M249" s="220"/>
      <c r="N249" s="219"/>
      <c r="O249" s="375" t="s">
        <v>3</v>
      </c>
    </row>
    <row r="250" spans="1:15" ht="12.75">
      <c r="A250" s="152"/>
      <c r="B250" s="160"/>
      <c r="C250" s="255" t="s">
        <v>327</v>
      </c>
      <c r="D250" s="189"/>
      <c r="E250" s="160"/>
      <c r="F250" s="276"/>
      <c r="G250" s="253" t="s">
        <v>173</v>
      </c>
      <c r="H250" s="166">
        <v>2</v>
      </c>
      <c r="I250" s="229" t="s">
        <v>3</v>
      </c>
      <c r="J250" s="224">
        <v>0</v>
      </c>
      <c r="K250" s="37"/>
      <c r="L250" s="229"/>
      <c r="M250" s="224"/>
      <c r="N250" s="221"/>
      <c r="O250" s="379" t="s">
        <v>3</v>
      </c>
    </row>
    <row r="251" spans="1:15" ht="12.75">
      <c r="A251" s="152"/>
      <c r="B251" s="153"/>
      <c r="C251" s="168"/>
      <c r="D251" s="225"/>
      <c r="E251" s="226"/>
      <c r="F251" s="184"/>
      <c r="G251" s="251"/>
      <c r="H251" s="159"/>
      <c r="I251" s="50" t="s">
        <v>3</v>
      </c>
      <c r="J251" s="220">
        <v>0</v>
      </c>
      <c r="K251" s="82"/>
      <c r="L251" s="50"/>
      <c r="M251" s="220"/>
      <c r="N251" s="219"/>
      <c r="O251" s="375" t="s">
        <v>3</v>
      </c>
    </row>
    <row r="252" spans="1:15" ht="12.75">
      <c r="A252" s="152"/>
      <c r="B252" s="160"/>
      <c r="C252" s="255" t="s">
        <v>328</v>
      </c>
      <c r="D252" s="222"/>
      <c r="E252" s="221"/>
      <c r="F252" s="276"/>
      <c r="G252" s="253" t="s">
        <v>173</v>
      </c>
      <c r="H252" s="166">
        <v>1</v>
      </c>
      <c r="I252" s="229" t="s">
        <v>3</v>
      </c>
      <c r="J252" s="224">
        <v>0</v>
      </c>
      <c r="K252" s="37"/>
      <c r="L252" s="229"/>
      <c r="M252" s="224"/>
      <c r="N252" s="221"/>
      <c r="O252" s="379" t="s">
        <v>3</v>
      </c>
    </row>
    <row r="253" spans="1:15" ht="12.75">
      <c r="A253" s="152"/>
      <c r="B253" s="153"/>
      <c r="C253" s="277"/>
      <c r="D253" s="169"/>
      <c r="E253" s="170"/>
      <c r="F253" s="184"/>
      <c r="G253" s="251"/>
      <c r="H253" s="159"/>
      <c r="I253" s="50" t="s">
        <v>3</v>
      </c>
      <c r="J253" s="220">
        <v>0</v>
      </c>
      <c r="K253" s="82"/>
      <c r="L253" s="50"/>
      <c r="M253" s="220"/>
      <c r="N253" s="219"/>
      <c r="O253" s="375" t="s">
        <v>3</v>
      </c>
    </row>
    <row r="254" spans="1:15" ht="12.75">
      <c r="A254" s="152"/>
      <c r="B254" s="160"/>
      <c r="C254" s="209" t="s">
        <v>329</v>
      </c>
      <c r="D254" s="189"/>
      <c r="E254" s="160"/>
      <c r="F254" s="276"/>
      <c r="G254" s="253" t="s">
        <v>173</v>
      </c>
      <c r="H254" s="166">
        <v>2</v>
      </c>
      <c r="I254" s="229" t="s">
        <v>3</v>
      </c>
      <c r="J254" s="224">
        <v>0</v>
      </c>
      <c r="K254" s="37"/>
      <c r="L254" s="229"/>
      <c r="M254" s="224"/>
      <c r="N254" s="221"/>
      <c r="O254" s="379" t="s">
        <v>3</v>
      </c>
    </row>
    <row r="255" spans="1:15" ht="12.75">
      <c r="A255" s="152"/>
      <c r="B255" s="153"/>
      <c r="C255" s="277"/>
      <c r="D255" s="155"/>
      <c r="E255" s="156"/>
      <c r="F255" s="157"/>
      <c r="G255" s="158"/>
      <c r="H255" s="159"/>
      <c r="I255" s="50" t="s">
        <v>3</v>
      </c>
      <c r="J255" s="220">
        <v>0</v>
      </c>
      <c r="K255" s="82"/>
      <c r="L255" s="50"/>
      <c r="M255" s="220"/>
      <c r="N255" s="219"/>
      <c r="O255" s="375" t="s">
        <v>3</v>
      </c>
    </row>
    <row r="256" spans="1:15" ht="12.75">
      <c r="A256" s="152"/>
      <c r="B256" s="160"/>
      <c r="C256" s="423" t="s">
        <v>330</v>
      </c>
      <c r="D256" s="162"/>
      <c r="E256" s="163"/>
      <c r="F256" s="276"/>
      <c r="G256" s="253" t="s">
        <v>200</v>
      </c>
      <c r="H256" s="284">
        <v>19</v>
      </c>
      <c r="I256" s="229" t="s">
        <v>3</v>
      </c>
      <c r="J256" s="224">
        <v>0</v>
      </c>
      <c r="K256" s="37"/>
      <c r="L256" s="229"/>
      <c r="M256" s="224"/>
      <c r="N256" s="221"/>
      <c r="O256" s="379" t="s">
        <v>3</v>
      </c>
    </row>
    <row r="257" spans="1:15" ht="12.75">
      <c r="A257" s="152"/>
      <c r="B257" s="153"/>
      <c r="C257" s="168"/>
      <c r="D257" s="169"/>
      <c r="E257" s="170"/>
      <c r="F257" s="157"/>
      <c r="G257" s="251"/>
      <c r="H257" s="159"/>
      <c r="I257" s="50" t="s">
        <v>3</v>
      </c>
      <c r="J257" s="220">
        <v>0</v>
      </c>
      <c r="K257" s="82"/>
      <c r="L257" s="50"/>
      <c r="M257" s="220"/>
      <c r="N257" s="219"/>
      <c r="O257" s="375" t="s">
        <v>3</v>
      </c>
    </row>
    <row r="258" spans="1:15" ht="12.75">
      <c r="A258" s="152"/>
      <c r="B258" s="160"/>
      <c r="C258" s="209" t="s">
        <v>331</v>
      </c>
      <c r="D258" s="189"/>
      <c r="E258" s="160"/>
      <c r="F258" s="276"/>
      <c r="G258" s="253" t="s">
        <v>200</v>
      </c>
      <c r="H258" s="284">
        <v>19</v>
      </c>
      <c r="I258" s="229" t="s">
        <v>3</v>
      </c>
      <c r="J258" s="224">
        <v>0</v>
      </c>
      <c r="K258" s="37"/>
      <c r="L258" s="229"/>
      <c r="M258" s="224"/>
      <c r="N258" s="221"/>
      <c r="O258" s="379" t="s">
        <v>3</v>
      </c>
    </row>
    <row r="259" spans="1:15" ht="12.75">
      <c r="A259" s="152"/>
      <c r="B259" s="153"/>
      <c r="C259" s="168"/>
      <c r="D259" s="169"/>
      <c r="E259" s="170"/>
      <c r="F259" s="157"/>
      <c r="G259" s="251"/>
      <c r="H259" s="159"/>
      <c r="I259" s="50" t="s">
        <v>3</v>
      </c>
      <c r="J259" s="220">
        <v>0</v>
      </c>
      <c r="K259" s="82"/>
      <c r="L259" s="50"/>
      <c r="M259" s="220"/>
      <c r="N259" s="219"/>
      <c r="O259" s="375" t="s">
        <v>3</v>
      </c>
    </row>
    <row r="260" spans="1:15" ht="12.75">
      <c r="A260" s="152"/>
      <c r="B260" s="160"/>
      <c r="C260" s="385" t="s">
        <v>332</v>
      </c>
      <c r="D260" s="189"/>
      <c r="E260" s="160"/>
      <c r="F260" s="276"/>
      <c r="G260" s="253" t="s">
        <v>173</v>
      </c>
      <c r="H260" s="166">
        <v>2</v>
      </c>
      <c r="I260" s="229" t="s">
        <v>3</v>
      </c>
      <c r="J260" s="224">
        <v>0</v>
      </c>
      <c r="K260" s="37"/>
      <c r="L260" s="229"/>
      <c r="M260" s="224"/>
      <c r="N260" s="221"/>
      <c r="O260" s="379" t="s">
        <v>3</v>
      </c>
    </row>
    <row r="261" spans="1:15" ht="12.75">
      <c r="A261" s="152"/>
      <c r="B261" s="153"/>
      <c r="C261" s="168"/>
      <c r="D261" s="169"/>
      <c r="E261" s="170"/>
      <c r="F261" s="184"/>
      <c r="G261" s="251"/>
      <c r="H261" s="159"/>
      <c r="I261" s="50" t="s">
        <v>3</v>
      </c>
      <c r="J261" s="220">
        <v>0</v>
      </c>
      <c r="K261" s="82"/>
      <c r="L261" s="50"/>
      <c r="M261" s="220"/>
      <c r="N261" s="219"/>
      <c r="O261" s="375" t="s">
        <v>3</v>
      </c>
    </row>
    <row r="262" spans="1:15" ht="12.75">
      <c r="A262" s="152"/>
      <c r="B262" s="160"/>
      <c r="C262" s="385" t="s">
        <v>333</v>
      </c>
      <c r="D262" s="189"/>
      <c r="E262" s="160"/>
      <c r="F262" s="276"/>
      <c r="G262" s="253" t="s">
        <v>173</v>
      </c>
      <c r="H262" s="166">
        <v>2</v>
      </c>
      <c r="I262" s="229" t="s">
        <v>3</v>
      </c>
      <c r="J262" s="224">
        <v>0</v>
      </c>
      <c r="K262" s="37"/>
      <c r="L262" s="229"/>
      <c r="M262" s="224"/>
      <c r="N262" s="221"/>
      <c r="O262" s="379" t="s">
        <v>3</v>
      </c>
    </row>
    <row r="263" spans="1:15" ht="12.75">
      <c r="A263" s="152"/>
      <c r="B263" s="153"/>
      <c r="C263" s="168"/>
      <c r="D263" s="169"/>
      <c r="E263" s="170"/>
      <c r="F263" s="270"/>
      <c r="G263" s="251"/>
      <c r="H263" s="159"/>
      <c r="I263" s="50" t="s">
        <v>3</v>
      </c>
      <c r="J263" s="220">
        <v>0</v>
      </c>
      <c r="K263" s="82"/>
      <c r="L263" s="50"/>
      <c r="M263" s="220"/>
      <c r="N263" s="219"/>
      <c r="O263" s="375" t="s">
        <v>3</v>
      </c>
    </row>
    <row r="264" spans="1:15" ht="12.75">
      <c r="A264" s="152"/>
      <c r="B264" s="160"/>
      <c r="C264" s="387" t="s">
        <v>334</v>
      </c>
      <c r="D264" s="189"/>
      <c r="E264" s="160"/>
      <c r="F264" s="276"/>
      <c r="G264" s="253" t="s">
        <v>173</v>
      </c>
      <c r="H264" s="166">
        <v>1</v>
      </c>
      <c r="I264" s="229" t="s">
        <v>3</v>
      </c>
      <c r="J264" s="224">
        <v>0</v>
      </c>
      <c r="K264" s="37"/>
      <c r="L264" s="229"/>
      <c r="M264" s="224"/>
      <c r="N264" s="221"/>
      <c r="O264" s="379" t="s">
        <v>3</v>
      </c>
    </row>
    <row r="265" spans="1:15" ht="12.75">
      <c r="A265" s="152"/>
      <c r="B265" s="153"/>
      <c r="C265" s="168"/>
      <c r="D265" s="169"/>
      <c r="E265" s="170"/>
      <c r="F265" s="184"/>
      <c r="G265" s="251"/>
      <c r="H265" s="159"/>
      <c r="I265" s="50" t="s">
        <v>3</v>
      </c>
      <c r="J265" s="220">
        <v>0</v>
      </c>
      <c r="K265" s="82"/>
      <c r="L265" s="50"/>
      <c r="M265" s="220"/>
      <c r="N265" s="219"/>
      <c r="O265" s="375" t="s">
        <v>3</v>
      </c>
    </row>
    <row r="266" spans="1:15" ht="12.75">
      <c r="A266" s="152"/>
      <c r="B266" s="160"/>
      <c r="C266" s="255" t="s">
        <v>508</v>
      </c>
      <c r="D266" s="189"/>
      <c r="E266" s="160"/>
      <c r="F266" s="196"/>
      <c r="G266" s="253" t="s">
        <v>507</v>
      </c>
      <c r="H266" s="166">
        <v>1</v>
      </c>
      <c r="I266" s="229" t="s">
        <v>3</v>
      </c>
      <c r="J266" s="224">
        <v>0</v>
      </c>
      <c r="K266" s="37"/>
      <c r="L266" s="229"/>
      <c r="M266" s="224"/>
      <c r="N266" s="221"/>
      <c r="O266" s="379" t="s">
        <v>3</v>
      </c>
    </row>
    <row r="267" spans="1:15" ht="12.75">
      <c r="A267" s="152"/>
      <c r="B267" s="153"/>
      <c r="C267" s="168"/>
      <c r="D267" s="169"/>
      <c r="E267" s="170"/>
      <c r="F267" s="270"/>
      <c r="G267" s="251"/>
      <c r="H267" s="159"/>
      <c r="I267" s="50" t="s">
        <v>3</v>
      </c>
      <c r="J267" s="220">
        <v>0</v>
      </c>
      <c r="K267" s="82"/>
      <c r="L267" s="50"/>
      <c r="M267" s="220"/>
      <c r="N267" s="219"/>
      <c r="O267" s="375" t="s">
        <v>3</v>
      </c>
    </row>
    <row r="268" spans="1:15" ht="12.75">
      <c r="A268" s="152"/>
      <c r="B268" s="160"/>
      <c r="C268" s="255" t="s">
        <v>509</v>
      </c>
      <c r="D268" s="189"/>
      <c r="E268" s="160"/>
      <c r="F268" s="276"/>
      <c r="G268" s="253" t="s">
        <v>507</v>
      </c>
      <c r="H268" s="166">
        <v>1</v>
      </c>
      <c r="I268" s="229" t="s">
        <v>3</v>
      </c>
      <c r="J268" s="224">
        <v>0</v>
      </c>
      <c r="K268" s="37"/>
      <c r="L268" s="229"/>
      <c r="M268" s="224"/>
      <c r="N268" s="221"/>
      <c r="O268" s="379" t="s">
        <v>3</v>
      </c>
    </row>
    <row r="269" spans="1:15" ht="12.75">
      <c r="A269" s="152"/>
      <c r="B269" s="153"/>
      <c r="C269" s="168"/>
      <c r="D269" s="169"/>
      <c r="E269" s="170"/>
      <c r="F269" s="184"/>
      <c r="G269" s="251"/>
      <c r="H269" s="159"/>
      <c r="I269" s="50" t="s">
        <v>3</v>
      </c>
      <c r="J269" s="354">
        <v>0</v>
      </c>
      <c r="K269" s="82"/>
      <c r="L269" s="50"/>
      <c r="M269" s="220">
        <v>0</v>
      </c>
      <c r="N269" s="219"/>
      <c r="O269" s="375" t="s">
        <v>3</v>
      </c>
    </row>
    <row r="270" spans="1:15" ht="12.75">
      <c r="A270" s="152"/>
      <c r="B270" s="160"/>
      <c r="C270" s="383" t="s">
        <v>335</v>
      </c>
      <c r="D270" s="189"/>
      <c r="E270" s="160"/>
      <c r="F270" s="196"/>
      <c r="G270" s="253"/>
      <c r="H270" s="166"/>
      <c r="I270" s="229" t="s">
        <v>3</v>
      </c>
      <c r="J270" s="287">
        <v>0</v>
      </c>
      <c r="K270" s="37"/>
      <c r="L270" s="229"/>
      <c r="M270" s="224">
        <v>0</v>
      </c>
      <c r="N270" s="221"/>
      <c r="O270" s="379"/>
    </row>
    <row r="271" spans="1:15" ht="12.75">
      <c r="A271" s="218"/>
      <c r="B271" s="40"/>
      <c r="C271" s="228"/>
      <c r="D271" s="225"/>
      <c r="E271" s="226"/>
      <c r="F271" s="72"/>
      <c r="G271" s="227"/>
      <c r="H271" s="45"/>
      <c r="I271" s="50" t="s">
        <v>3</v>
      </c>
      <c r="J271" s="199">
        <v>0</v>
      </c>
      <c r="K271" s="45"/>
      <c r="L271" s="50" t="s">
        <v>3</v>
      </c>
      <c r="M271" s="57">
        <v>0</v>
      </c>
      <c r="N271" s="40"/>
      <c r="O271" s="83" t="s">
        <v>3</v>
      </c>
    </row>
    <row r="272" spans="1:15" ht="12.75">
      <c r="A272" s="218"/>
      <c r="B272" s="221"/>
      <c r="C272" s="510" t="s">
        <v>220</v>
      </c>
      <c r="D272" s="222"/>
      <c r="E272" s="221"/>
      <c r="F272" s="259"/>
      <c r="G272" s="36"/>
      <c r="H272" s="37"/>
      <c r="I272" s="229" t="s">
        <v>3</v>
      </c>
      <c r="J272" s="287">
        <v>0</v>
      </c>
      <c r="K272" s="37"/>
      <c r="L272" s="229" t="s">
        <v>3</v>
      </c>
      <c r="M272" s="58">
        <v>0</v>
      </c>
      <c r="N272" s="221"/>
      <c r="O272" s="230" t="s">
        <v>3</v>
      </c>
    </row>
    <row r="273" spans="1:15" ht="12.75">
      <c r="A273" s="152"/>
      <c r="B273" s="153"/>
      <c r="C273" s="192"/>
      <c r="D273" s="191"/>
      <c r="E273" s="485"/>
      <c r="F273" s="527"/>
      <c r="G273" s="190"/>
      <c r="H273" s="393"/>
      <c r="I273" s="394" t="s">
        <v>3</v>
      </c>
      <c r="J273" s="220">
        <v>0</v>
      </c>
      <c r="K273" s="395"/>
      <c r="L273" s="394"/>
      <c r="M273" s="220"/>
      <c r="N273" s="219"/>
      <c r="O273" s="182"/>
    </row>
    <row r="274" spans="1:15" ht="12.75">
      <c r="A274" s="152"/>
      <c r="B274" s="160"/>
      <c r="C274" s="385"/>
      <c r="D274" s="189"/>
      <c r="E274" s="160"/>
      <c r="F274" s="276"/>
      <c r="G274" s="253"/>
      <c r="H274" s="166"/>
      <c r="I274" s="229" t="s">
        <v>3</v>
      </c>
      <c r="J274" s="224">
        <v>0</v>
      </c>
      <c r="K274" s="37"/>
      <c r="L274" s="229"/>
      <c r="M274" s="224"/>
      <c r="N274" s="221"/>
      <c r="O274" s="230"/>
    </row>
    <row r="275" spans="1:15" ht="12.75">
      <c r="A275" s="152"/>
      <c r="B275" s="153"/>
      <c r="C275" s="168"/>
      <c r="D275" s="169"/>
      <c r="E275" s="170"/>
      <c r="F275" s="270"/>
      <c r="G275" s="251"/>
      <c r="H275" s="159"/>
      <c r="I275" s="50" t="s">
        <v>3</v>
      </c>
      <c r="J275" s="220">
        <v>0</v>
      </c>
      <c r="K275" s="82"/>
      <c r="L275" s="50"/>
      <c r="M275" s="220"/>
      <c r="N275" s="219"/>
      <c r="O275" s="182"/>
    </row>
    <row r="276" spans="1:15" ht="12.75">
      <c r="A276" s="152"/>
      <c r="B276" s="160"/>
      <c r="C276" s="385"/>
      <c r="D276" s="189"/>
      <c r="E276" s="160"/>
      <c r="F276" s="276"/>
      <c r="G276" s="253"/>
      <c r="H276" s="166"/>
      <c r="I276" s="229" t="s">
        <v>3</v>
      </c>
      <c r="J276" s="224">
        <v>0</v>
      </c>
      <c r="K276" s="37"/>
      <c r="L276" s="229"/>
      <c r="M276" s="224"/>
      <c r="N276" s="221"/>
      <c r="O276" s="230"/>
    </row>
    <row r="277" spans="1:15" ht="12.75">
      <c r="A277" s="152"/>
      <c r="B277" s="153"/>
      <c r="C277" s="168"/>
      <c r="D277" s="225"/>
      <c r="E277" s="226"/>
      <c r="F277" s="271"/>
      <c r="G277" s="227"/>
      <c r="H277" s="159"/>
      <c r="I277" s="50" t="s">
        <v>3</v>
      </c>
      <c r="J277" s="220">
        <v>0</v>
      </c>
      <c r="K277" s="82"/>
      <c r="L277" s="50"/>
      <c r="M277" s="220"/>
      <c r="N277" s="219"/>
      <c r="O277" s="182"/>
    </row>
    <row r="278" spans="1:15" ht="13.5" thickBot="1">
      <c r="A278" s="173"/>
      <c r="B278" s="174"/>
      <c r="C278" s="531"/>
      <c r="D278" s="62"/>
      <c r="E278" s="60"/>
      <c r="F278" s="532"/>
      <c r="G278" s="64"/>
      <c r="H278" s="178"/>
      <c r="I278" s="76" t="s">
        <v>3</v>
      </c>
      <c r="J278" s="150">
        <v>0</v>
      </c>
      <c r="K278" s="65"/>
      <c r="L278" s="76"/>
      <c r="M278" s="150"/>
      <c r="N278" s="60"/>
      <c r="O278" s="86"/>
    </row>
    <row r="281" spans="1:15" ht="24" thickBot="1">
      <c r="A281" s="3" t="s">
        <v>652</v>
      </c>
      <c r="B281" s="5"/>
      <c r="C281" s="70"/>
      <c r="D281" s="4"/>
      <c r="E281" s="5"/>
      <c r="F281" s="6" t="s">
        <v>336</v>
      </c>
      <c r="H281" s="88"/>
      <c r="O281" s="217"/>
    </row>
    <row r="282" spans="1:15" ht="12.75">
      <c r="A282" s="800" t="s">
        <v>210</v>
      </c>
      <c r="B282" s="13"/>
      <c r="C282" s="802" t="s">
        <v>211</v>
      </c>
      <c r="D282" s="14"/>
      <c r="E282" s="804" t="s">
        <v>212</v>
      </c>
      <c r="F282" s="805"/>
      <c r="G282" s="808" t="s">
        <v>167</v>
      </c>
      <c r="H282" s="15" t="s">
        <v>213</v>
      </c>
      <c r="I282" s="16"/>
      <c r="J282" s="17"/>
      <c r="K282" s="15" t="s">
        <v>214</v>
      </c>
      <c r="L282" s="16"/>
      <c r="M282" s="17"/>
      <c r="N282" s="804" t="s">
        <v>215</v>
      </c>
      <c r="O282" s="810"/>
    </row>
    <row r="283" spans="1:15" ht="13.5" thickBot="1">
      <c r="A283" s="801"/>
      <c r="B283" s="23"/>
      <c r="C283" s="803"/>
      <c r="D283" s="24"/>
      <c r="E283" s="806"/>
      <c r="F283" s="807"/>
      <c r="G283" s="809"/>
      <c r="H283" s="25" t="s">
        <v>216</v>
      </c>
      <c r="I283" s="25" t="s">
        <v>217</v>
      </c>
      <c r="J283" s="25" t="s">
        <v>218</v>
      </c>
      <c r="K283" s="25" t="s">
        <v>216</v>
      </c>
      <c r="L283" s="25" t="s">
        <v>217</v>
      </c>
      <c r="M283" s="25" t="s">
        <v>218</v>
      </c>
      <c r="N283" s="806"/>
      <c r="O283" s="811"/>
    </row>
    <row r="284" spans="1:15" ht="13.5" thickTop="1">
      <c r="A284" s="152"/>
      <c r="B284" s="153"/>
      <c r="C284" s="168"/>
      <c r="D284" s="225"/>
      <c r="E284" s="226"/>
      <c r="F284" s="184"/>
      <c r="G284" s="251"/>
      <c r="H284" s="159"/>
      <c r="I284" s="50" t="s">
        <v>3</v>
      </c>
      <c r="J284" s="220">
        <v>0</v>
      </c>
      <c r="K284" s="82"/>
      <c r="L284" s="50"/>
      <c r="M284" s="220">
        <v>0</v>
      </c>
      <c r="N284" s="219"/>
      <c r="O284" s="375" t="s">
        <v>3</v>
      </c>
    </row>
    <row r="285" spans="1:15" ht="12.75">
      <c r="A285" s="152"/>
      <c r="B285" s="160"/>
      <c r="C285" s="255" t="s">
        <v>265</v>
      </c>
      <c r="D285" s="222"/>
      <c r="E285" s="221"/>
      <c r="F285" s="196"/>
      <c r="G285" s="253"/>
      <c r="H285" s="166"/>
      <c r="I285" s="229" t="s">
        <v>3</v>
      </c>
      <c r="J285" s="224">
        <v>0</v>
      </c>
      <c r="K285" s="37"/>
      <c r="L285" s="229"/>
      <c r="M285" s="224">
        <v>0</v>
      </c>
      <c r="N285" s="221"/>
      <c r="O285" s="379" t="s">
        <v>3</v>
      </c>
    </row>
    <row r="286" spans="1:15" ht="12.75">
      <c r="A286" s="351"/>
      <c r="B286" s="153"/>
      <c r="C286" s="154" t="s">
        <v>337</v>
      </c>
      <c r="D286" s="225"/>
      <c r="E286" s="226"/>
      <c r="F286" s="184" t="s">
        <v>264</v>
      </c>
      <c r="G286" s="251"/>
      <c r="H286" s="159"/>
      <c r="I286" s="50" t="s">
        <v>3</v>
      </c>
      <c r="J286" s="220">
        <v>0</v>
      </c>
      <c r="K286" s="82"/>
      <c r="L286" s="50"/>
      <c r="M286" s="220">
        <v>0</v>
      </c>
      <c r="N286" s="219"/>
      <c r="O286" s="375" t="s">
        <v>3</v>
      </c>
    </row>
    <row r="287" spans="1:15" ht="12.75">
      <c r="A287" s="351"/>
      <c r="B287" s="160"/>
      <c r="C287" s="209" t="s">
        <v>338</v>
      </c>
      <c r="D287" s="222"/>
      <c r="E287" s="221"/>
      <c r="F287" s="276" t="s">
        <v>349</v>
      </c>
      <c r="G287" s="253" t="s">
        <v>257</v>
      </c>
      <c r="H287" s="166">
        <v>2</v>
      </c>
      <c r="I287" s="229" t="s">
        <v>3</v>
      </c>
      <c r="J287" s="224">
        <v>0</v>
      </c>
      <c r="K287" s="37"/>
      <c r="L287" s="229"/>
      <c r="M287" s="224">
        <v>0</v>
      </c>
      <c r="N287" s="221"/>
      <c r="O287" s="379" t="s">
        <v>3</v>
      </c>
    </row>
    <row r="288" spans="1:15" ht="12.75">
      <c r="A288" s="152"/>
      <c r="B288" s="153"/>
      <c r="C288" s="168" t="s">
        <v>337</v>
      </c>
      <c r="D288" s="169"/>
      <c r="E288" s="170"/>
      <c r="F288" s="184" t="s">
        <v>264</v>
      </c>
      <c r="G288" s="251"/>
      <c r="H288" s="159"/>
      <c r="I288" s="50" t="s">
        <v>3</v>
      </c>
      <c r="J288" s="220">
        <v>0</v>
      </c>
      <c r="K288" s="82"/>
      <c r="L288" s="50"/>
      <c r="M288" s="220">
        <v>0</v>
      </c>
      <c r="N288" s="219"/>
      <c r="O288" s="375" t="s">
        <v>3</v>
      </c>
    </row>
    <row r="289" spans="1:15" ht="12.75">
      <c r="A289" s="152"/>
      <c r="B289" s="160"/>
      <c r="C289" s="209" t="s">
        <v>339</v>
      </c>
      <c r="D289" s="189"/>
      <c r="E289" s="160"/>
      <c r="F289" s="276" t="s">
        <v>350</v>
      </c>
      <c r="G289" s="253" t="s">
        <v>257</v>
      </c>
      <c r="H289" s="166">
        <v>2</v>
      </c>
      <c r="I289" s="229" t="s">
        <v>3</v>
      </c>
      <c r="J289" s="224">
        <v>0</v>
      </c>
      <c r="K289" s="37"/>
      <c r="L289" s="229"/>
      <c r="M289" s="224">
        <v>0</v>
      </c>
      <c r="N289" s="221"/>
      <c r="O289" s="379" t="s">
        <v>3</v>
      </c>
    </row>
    <row r="290" spans="1:15" ht="12.75">
      <c r="A290" s="351"/>
      <c r="B290" s="153"/>
      <c r="C290" s="168" t="s">
        <v>340</v>
      </c>
      <c r="D290" s="225"/>
      <c r="E290" s="226"/>
      <c r="F290" s="184" t="s">
        <v>283</v>
      </c>
      <c r="G290" s="251"/>
      <c r="H290" s="159"/>
      <c r="I290" s="50" t="s">
        <v>3</v>
      </c>
      <c r="J290" s="220">
        <v>0</v>
      </c>
      <c r="K290" s="82"/>
      <c r="L290" s="50"/>
      <c r="M290" s="220">
        <v>0</v>
      </c>
      <c r="N290" s="219"/>
      <c r="O290" s="375" t="s">
        <v>3</v>
      </c>
    </row>
    <row r="291" spans="1:15" ht="12.75">
      <c r="A291" s="351"/>
      <c r="B291" s="160"/>
      <c r="C291" s="255" t="s">
        <v>341</v>
      </c>
      <c r="D291" s="222"/>
      <c r="E291" s="221"/>
      <c r="F291" s="276" t="s">
        <v>351</v>
      </c>
      <c r="G291" s="253" t="s">
        <v>257</v>
      </c>
      <c r="H291" s="166">
        <v>2</v>
      </c>
      <c r="I291" s="229" t="s">
        <v>3</v>
      </c>
      <c r="J291" s="224">
        <v>0</v>
      </c>
      <c r="K291" s="37"/>
      <c r="L291" s="229"/>
      <c r="M291" s="224">
        <v>0</v>
      </c>
      <c r="N291" s="221"/>
      <c r="O291" s="379" t="s">
        <v>3</v>
      </c>
    </row>
    <row r="292" spans="1:15" ht="12.75">
      <c r="A292" s="152"/>
      <c r="B292" s="153"/>
      <c r="C292" s="279" t="s">
        <v>340</v>
      </c>
      <c r="D292" s="169"/>
      <c r="E292" s="170"/>
      <c r="F292" s="184" t="s">
        <v>352</v>
      </c>
      <c r="G292" s="251"/>
      <c r="H292" s="159"/>
      <c r="I292" s="50" t="s">
        <v>3</v>
      </c>
      <c r="J292" s="220">
        <v>0</v>
      </c>
      <c r="K292" s="82"/>
      <c r="L292" s="50"/>
      <c r="M292" s="220"/>
      <c r="N292" s="219"/>
      <c r="O292" s="375" t="s">
        <v>3</v>
      </c>
    </row>
    <row r="293" spans="1:15" ht="12.75">
      <c r="A293" s="152"/>
      <c r="B293" s="160"/>
      <c r="C293" s="209" t="s">
        <v>342</v>
      </c>
      <c r="D293" s="189"/>
      <c r="E293" s="160"/>
      <c r="F293" s="276" t="s">
        <v>355</v>
      </c>
      <c r="G293" s="253" t="s">
        <v>257</v>
      </c>
      <c r="H293" s="166">
        <v>2</v>
      </c>
      <c r="I293" s="229" t="s">
        <v>3</v>
      </c>
      <c r="J293" s="224">
        <v>0</v>
      </c>
      <c r="K293" s="37"/>
      <c r="L293" s="229"/>
      <c r="M293" s="224"/>
      <c r="N293" s="221"/>
      <c r="O293" s="379" t="s">
        <v>3</v>
      </c>
    </row>
    <row r="294" spans="1:15" ht="12.75">
      <c r="A294" s="152"/>
      <c r="B294" s="153"/>
      <c r="C294" s="279" t="s">
        <v>340</v>
      </c>
      <c r="D294" s="155"/>
      <c r="E294" s="156"/>
      <c r="F294" s="184" t="s">
        <v>352</v>
      </c>
      <c r="G294" s="251"/>
      <c r="H294" s="159"/>
      <c r="I294" s="50" t="s">
        <v>3</v>
      </c>
      <c r="J294" s="220">
        <v>0</v>
      </c>
      <c r="K294" s="82"/>
      <c r="L294" s="50"/>
      <c r="M294" s="220"/>
      <c r="N294" s="219"/>
      <c r="O294" s="375" t="s">
        <v>3</v>
      </c>
    </row>
    <row r="295" spans="1:15" ht="12.75">
      <c r="A295" s="152"/>
      <c r="B295" s="160"/>
      <c r="C295" s="209" t="s">
        <v>339</v>
      </c>
      <c r="D295" s="162"/>
      <c r="E295" s="163"/>
      <c r="F295" s="276" t="s">
        <v>356</v>
      </c>
      <c r="G295" s="253" t="s">
        <v>257</v>
      </c>
      <c r="H295" s="166">
        <v>1</v>
      </c>
      <c r="I295" s="229" t="s">
        <v>3</v>
      </c>
      <c r="J295" s="224">
        <v>0</v>
      </c>
      <c r="K295" s="37"/>
      <c r="L295" s="229"/>
      <c r="M295" s="224"/>
      <c r="N295" s="221"/>
      <c r="O295" s="379" t="s">
        <v>3</v>
      </c>
    </row>
    <row r="296" spans="1:15" ht="12.75">
      <c r="A296" s="152"/>
      <c r="B296" s="153"/>
      <c r="C296" s="168" t="s">
        <v>340</v>
      </c>
      <c r="D296" s="169"/>
      <c r="E296" s="170"/>
      <c r="F296" s="184" t="s">
        <v>352</v>
      </c>
      <c r="G296" s="251"/>
      <c r="H296" s="159"/>
      <c r="I296" s="50" t="s">
        <v>3</v>
      </c>
      <c r="J296" s="220">
        <v>0</v>
      </c>
      <c r="K296" s="82"/>
      <c r="L296" s="50"/>
      <c r="M296" s="220"/>
      <c r="N296" s="219"/>
      <c r="O296" s="375" t="s">
        <v>3</v>
      </c>
    </row>
    <row r="297" spans="1:15" ht="12.75">
      <c r="A297" s="152"/>
      <c r="B297" s="160"/>
      <c r="C297" s="209" t="s">
        <v>343</v>
      </c>
      <c r="D297" s="189"/>
      <c r="E297" s="160"/>
      <c r="F297" s="276" t="s">
        <v>357</v>
      </c>
      <c r="G297" s="253" t="s">
        <v>257</v>
      </c>
      <c r="H297" s="166">
        <v>1</v>
      </c>
      <c r="I297" s="229" t="s">
        <v>3</v>
      </c>
      <c r="J297" s="224">
        <v>0</v>
      </c>
      <c r="K297" s="37"/>
      <c r="L297" s="229"/>
      <c r="M297" s="224"/>
      <c r="N297" s="221"/>
      <c r="O297" s="379" t="s">
        <v>3</v>
      </c>
    </row>
    <row r="298" spans="1:15" ht="12.75">
      <c r="A298" s="152"/>
      <c r="B298" s="153"/>
      <c r="C298" s="168" t="s">
        <v>340</v>
      </c>
      <c r="D298" s="169"/>
      <c r="E298" s="170"/>
      <c r="F298" s="184" t="s">
        <v>352</v>
      </c>
      <c r="G298" s="251"/>
      <c r="H298" s="159"/>
      <c r="I298" s="50" t="s">
        <v>3</v>
      </c>
      <c r="J298" s="220">
        <v>0</v>
      </c>
      <c r="K298" s="82"/>
      <c r="L298" s="50"/>
      <c r="M298" s="220"/>
      <c r="N298" s="219"/>
      <c r="O298" s="375" t="s">
        <v>3</v>
      </c>
    </row>
    <row r="299" spans="1:15" ht="12.75">
      <c r="A299" s="152"/>
      <c r="B299" s="160"/>
      <c r="C299" s="209" t="s">
        <v>338</v>
      </c>
      <c r="D299" s="189"/>
      <c r="E299" s="160"/>
      <c r="F299" s="276" t="s">
        <v>358</v>
      </c>
      <c r="G299" s="253" t="s">
        <v>257</v>
      </c>
      <c r="H299" s="166">
        <v>1</v>
      </c>
      <c r="I299" s="229" t="s">
        <v>3</v>
      </c>
      <c r="J299" s="224">
        <v>0</v>
      </c>
      <c r="K299" s="37"/>
      <c r="L299" s="229"/>
      <c r="M299" s="224"/>
      <c r="N299" s="221"/>
      <c r="O299" s="379" t="s">
        <v>3</v>
      </c>
    </row>
    <row r="300" spans="1:15" ht="12.75">
      <c r="A300" s="351"/>
      <c r="B300" s="153"/>
      <c r="C300" s="168"/>
      <c r="D300" s="169"/>
      <c r="E300" s="170"/>
      <c r="F300" s="184" t="s">
        <v>323</v>
      </c>
      <c r="G300" s="251"/>
      <c r="H300" s="159"/>
      <c r="I300" s="50" t="s">
        <v>3</v>
      </c>
      <c r="J300" s="220">
        <v>0</v>
      </c>
      <c r="K300" s="82"/>
      <c r="L300" s="50"/>
      <c r="M300" s="220"/>
      <c r="N300" s="219"/>
      <c r="O300" s="375" t="s">
        <v>3</v>
      </c>
    </row>
    <row r="301" spans="1:15" ht="12.75">
      <c r="A301" s="351"/>
      <c r="B301" s="160"/>
      <c r="C301" s="385" t="s">
        <v>344</v>
      </c>
      <c r="D301" s="189"/>
      <c r="E301" s="160"/>
      <c r="F301" s="276" t="s">
        <v>354</v>
      </c>
      <c r="G301" s="253" t="s">
        <v>362</v>
      </c>
      <c r="H301" s="166">
        <v>2</v>
      </c>
      <c r="I301" s="229" t="s">
        <v>3</v>
      </c>
      <c r="J301" s="224">
        <v>0</v>
      </c>
      <c r="K301" s="37"/>
      <c r="L301" s="229"/>
      <c r="M301" s="224"/>
      <c r="N301" s="221"/>
      <c r="O301" s="379" t="s">
        <v>3</v>
      </c>
    </row>
    <row r="302" spans="1:15" ht="12.75">
      <c r="A302" s="388"/>
      <c r="B302" s="153"/>
      <c r="C302" s="168"/>
      <c r="D302" s="169"/>
      <c r="E302" s="170"/>
      <c r="F302" s="270" t="s">
        <v>264</v>
      </c>
      <c r="G302" s="251"/>
      <c r="H302" s="159"/>
      <c r="I302" s="50" t="s">
        <v>3</v>
      </c>
      <c r="J302" s="220">
        <v>0</v>
      </c>
      <c r="K302" s="82"/>
      <c r="L302" s="50"/>
      <c r="M302" s="220"/>
      <c r="N302" s="219"/>
      <c r="O302" s="375" t="s">
        <v>3</v>
      </c>
    </row>
    <row r="303" spans="1:15" ht="12.75">
      <c r="A303" s="351"/>
      <c r="B303" s="160"/>
      <c r="C303" s="385" t="s">
        <v>405</v>
      </c>
      <c r="D303" s="189"/>
      <c r="E303" s="160"/>
      <c r="F303" s="276" t="s">
        <v>354</v>
      </c>
      <c r="G303" s="253" t="s">
        <v>362</v>
      </c>
      <c r="H303" s="166">
        <v>2</v>
      </c>
      <c r="I303" s="229" t="s">
        <v>3</v>
      </c>
      <c r="J303" s="224">
        <v>0</v>
      </c>
      <c r="K303" s="37"/>
      <c r="L303" s="229"/>
      <c r="M303" s="224"/>
      <c r="N303" s="221"/>
      <c r="O303" s="379" t="s">
        <v>3</v>
      </c>
    </row>
    <row r="304" spans="1:15" ht="12.75">
      <c r="A304" s="351"/>
      <c r="B304" s="153"/>
      <c r="C304" s="168" t="s">
        <v>345</v>
      </c>
      <c r="D304" s="169"/>
      <c r="E304" s="170"/>
      <c r="F304" s="270" t="s">
        <v>264</v>
      </c>
      <c r="G304" s="251"/>
      <c r="H304" s="159"/>
      <c r="I304" s="50" t="s">
        <v>3</v>
      </c>
      <c r="J304" s="220">
        <v>0</v>
      </c>
      <c r="K304" s="82"/>
      <c r="L304" s="50"/>
      <c r="M304" s="220"/>
      <c r="N304" s="219"/>
      <c r="O304" s="375" t="s">
        <v>3</v>
      </c>
    </row>
    <row r="305" spans="1:15" ht="12.75">
      <c r="A305" s="351"/>
      <c r="B305" s="160"/>
      <c r="C305" s="209" t="s">
        <v>342</v>
      </c>
      <c r="D305" s="189"/>
      <c r="E305" s="160"/>
      <c r="F305" s="276" t="s">
        <v>359</v>
      </c>
      <c r="G305" s="253" t="s">
        <v>257</v>
      </c>
      <c r="H305" s="166">
        <v>2</v>
      </c>
      <c r="I305" s="229" t="s">
        <v>3</v>
      </c>
      <c r="J305" s="224">
        <v>0</v>
      </c>
      <c r="K305" s="37"/>
      <c r="L305" s="229"/>
      <c r="M305" s="224"/>
      <c r="N305" s="221"/>
      <c r="O305" s="379" t="s">
        <v>3</v>
      </c>
    </row>
    <row r="306" spans="1:15" ht="12.75">
      <c r="A306" s="351"/>
      <c r="B306" s="153"/>
      <c r="C306" s="168" t="s">
        <v>346</v>
      </c>
      <c r="D306" s="169"/>
      <c r="E306" s="170"/>
      <c r="F306" s="270" t="s">
        <v>264</v>
      </c>
      <c r="G306" s="251"/>
      <c r="H306" s="159"/>
      <c r="I306" s="50" t="s">
        <v>3</v>
      </c>
      <c r="J306" s="220">
        <v>0</v>
      </c>
      <c r="K306" s="82"/>
      <c r="L306" s="50"/>
      <c r="M306" s="220"/>
      <c r="N306" s="219"/>
      <c r="O306" s="375" t="s">
        <v>3</v>
      </c>
    </row>
    <row r="307" spans="1:15" ht="12.75">
      <c r="A307" s="351"/>
      <c r="B307" s="160"/>
      <c r="C307" s="209" t="s">
        <v>342</v>
      </c>
      <c r="D307" s="189"/>
      <c r="E307" s="160"/>
      <c r="F307" s="276" t="s">
        <v>360</v>
      </c>
      <c r="G307" s="253" t="s">
        <v>257</v>
      </c>
      <c r="H307" s="166">
        <v>2</v>
      </c>
      <c r="I307" s="229" t="s">
        <v>3</v>
      </c>
      <c r="J307" s="224">
        <v>0</v>
      </c>
      <c r="K307" s="37"/>
      <c r="L307" s="229"/>
      <c r="M307" s="224"/>
      <c r="N307" s="221"/>
      <c r="O307" s="379" t="s">
        <v>3</v>
      </c>
    </row>
    <row r="308" spans="1:15" ht="12.75">
      <c r="A308" s="351"/>
      <c r="B308" s="153"/>
      <c r="C308" s="154" t="s">
        <v>347</v>
      </c>
      <c r="D308" s="225"/>
      <c r="E308" s="226"/>
      <c r="F308" s="270" t="s">
        <v>264</v>
      </c>
      <c r="G308" s="251"/>
      <c r="H308" s="159"/>
      <c r="I308" s="50" t="s">
        <v>3</v>
      </c>
      <c r="J308" s="220">
        <v>0</v>
      </c>
      <c r="K308" s="82"/>
      <c r="L308" s="50"/>
      <c r="M308" s="220">
        <v>0</v>
      </c>
      <c r="N308" s="219"/>
      <c r="O308" s="375" t="s">
        <v>3</v>
      </c>
    </row>
    <row r="309" spans="1:15" ht="12.75">
      <c r="A309" s="351"/>
      <c r="B309" s="160"/>
      <c r="C309" s="209" t="s">
        <v>342</v>
      </c>
      <c r="D309" s="222"/>
      <c r="E309" s="221"/>
      <c r="F309" s="276" t="s">
        <v>361</v>
      </c>
      <c r="G309" s="253" t="s">
        <v>257</v>
      </c>
      <c r="H309" s="166">
        <v>2</v>
      </c>
      <c r="I309" s="229" t="s">
        <v>3</v>
      </c>
      <c r="J309" s="224">
        <v>0</v>
      </c>
      <c r="K309" s="37"/>
      <c r="L309" s="229"/>
      <c r="M309" s="224">
        <v>0</v>
      </c>
      <c r="N309" s="221"/>
      <c r="O309" s="379" t="s">
        <v>3</v>
      </c>
    </row>
    <row r="310" spans="1:15" ht="12.75">
      <c r="A310" s="351"/>
      <c r="B310" s="153"/>
      <c r="C310" s="168" t="s">
        <v>347</v>
      </c>
      <c r="D310" s="169"/>
      <c r="E310" s="170"/>
      <c r="F310" s="270" t="s">
        <v>264</v>
      </c>
      <c r="G310" s="251"/>
      <c r="H310" s="159"/>
      <c r="I310" s="50" t="s">
        <v>3</v>
      </c>
      <c r="J310" s="220">
        <v>0</v>
      </c>
      <c r="K310" s="82"/>
      <c r="L310" s="50"/>
      <c r="M310" s="220">
        <v>0</v>
      </c>
      <c r="N310" s="219"/>
      <c r="O310" s="375" t="s">
        <v>3</v>
      </c>
    </row>
    <row r="311" spans="1:15" ht="12.75">
      <c r="A311" s="351"/>
      <c r="B311" s="160"/>
      <c r="C311" s="209" t="s">
        <v>515</v>
      </c>
      <c r="D311" s="189"/>
      <c r="E311" s="160"/>
      <c r="F311" s="276" t="s">
        <v>516</v>
      </c>
      <c r="G311" s="253" t="s">
        <v>257</v>
      </c>
      <c r="H311" s="166">
        <v>2</v>
      </c>
      <c r="I311" s="229" t="s">
        <v>3</v>
      </c>
      <c r="J311" s="224">
        <v>0</v>
      </c>
      <c r="K311" s="37"/>
      <c r="L311" s="229"/>
      <c r="M311" s="224">
        <v>0</v>
      </c>
      <c r="N311" s="221"/>
      <c r="O311" s="379" t="s">
        <v>3</v>
      </c>
    </row>
    <row r="312" spans="1:15" ht="12.75">
      <c r="A312" s="351"/>
      <c r="B312" s="167"/>
      <c r="C312" s="168" t="s">
        <v>347</v>
      </c>
      <c r="D312" s="169"/>
      <c r="E312" s="170"/>
      <c r="F312" s="270" t="s">
        <v>264</v>
      </c>
      <c r="G312" s="251"/>
      <c r="H312" s="159"/>
      <c r="I312" s="50" t="s">
        <v>3</v>
      </c>
      <c r="J312" s="47">
        <v>0</v>
      </c>
      <c r="K312" s="82"/>
      <c r="L312" s="50"/>
      <c r="M312" s="47">
        <v>0</v>
      </c>
      <c r="N312" s="40"/>
      <c r="O312" s="380" t="s">
        <v>3</v>
      </c>
    </row>
    <row r="313" spans="1:15" ht="13.5" thickBot="1">
      <c r="A313" s="374"/>
      <c r="B313" s="174"/>
      <c r="C313" s="428" t="s">
        <v>338</v>
      </c>
      <c r="D313" s="175"/>
      <c r="E313" s="174"/>
      <c r="F313" s="386" t="s">
        <v>517</v>
      </c>
      <c r="G313" s="177" t="s">
        <v>168</v>
      </c>
      <c r="H313" s="178">
        <v>2</v>
      </c>
      <c r="I313" s="76" t="s">
        <v>3</v>
      </c>
      <c r="J313" s="150">
        <v>0</v>
      </c>
      <c r="K313" s="65"/>
      <c r="L313" s="76"/>
      <c r="M313" s="150">
        <v>0</v>
      </c>
      <c r="N313" s="60"/>
      <c r="O313" s="381" t="s">
        <v>3</v>
      </c>
    </row>
    <row r="316" spans="1:15" ht="24" thickBot="1">
      <c r="A316" s="3" t="s">
        <v>652</v>
      </c>
      <c r="B316" s="5"/>
      <c r="C316" s="70"/>
      <c r="D316" s="4"/>
      <c r="E316" s="5"/>
      <c r="F316" s="6" t="s">
        <v>637</v>
      </c>
      <c r="H316" s="88"/>
      <c r="O316" s="217"/>
    </row>
    <row r="317" spans="1:15" ht="12.75">
      <c r="A317" s="800" t="s">
        <v>210</v>
      </c>
      <c r="B317" s="13"/>
      <c r="C317" s="802" t="s">
        <v>211</v>
      </c>
      <c r="D317" s="14"/>
      <c r="E317" s="804" t="s">
        <v>212</v>
      </c>
      <c r="F317" s="805"/>
      <c r="G317" s="808" t="s">
        <v>167</v>
      </c>
      <c r="H317" s="15" t="s">
        <v>213</v>
      </c>
      <c r="I317" s="16"/>
      <c r="J317" s="17"/>
      <c r="K317" s="15" t="s">
        <v>214</v>
      </c>
      <c r="L317" s="16"/>
      <c r="M317" s="17"/>
      <c r="N317" s="804" t="s">
        <v>215</v>
      </c>
      <c r="O317" s="810"/>
    </row>
    <row r="318" spans="1:15" ht="13.5" thickBot="1">
      <c r="A318" s="801"/>
      <c r="B318" s="23"/>
      <c r="C318" s="803"/>
      <c r="D318" s="24"/>
      <c r="E318" s="806"/>
      <c r="F318" s="807"/>
      <c r="G318" s="809"/>
      <c r="H318" s="25" t="s">
        <v>216</v>
      </c>
      <c r="I318" s="25" t="s">
        <v>217</v>
      </c>
      <c r="J318" s="25" t="s">
        <v>218</v>
      </c>
      <c r="K318" s="25" t="s">
        <v>216</v>
      </c>
      <c r="L318" s="25" t="s">
        <v>217</v>
      </c>
      <c r="M318" s="25" t="s">
        <v>218</v>
      </c>
      <c r="N318" s="806"/>
      <c r="O318" s="811"/>
    </row>
    <row r="319" spans="1:15" ht="13.5" thickTop="1">
      <c r="A319" s="351"/>
      <c r="B319" s="153"/>
      <c r="C319" s="168"/>
      <c r="D319" s="225"/>
      <c r="E319" s="226"/>
      <c r="F319" s="184" t="s">
        <v>353</v>
      </c>
      <c r="G319" s="251"/>
      <c r="H319" s="159"/>
      <c r="I319" s="50" t="s">
        <v>3</v>
      </c>
      <c r="J319" s="220">
        <v>0</v>
      </c>
      <c r="K319" s="82"/>
      <c r="L319" s="50"/>
      <c r="M319" s="220"/>
      <c r="N319" s="219"/>
      <c r="O319" s="375" t="s">
        <v>3</v>
      </c>
    </row>
    <row r="320" spans="1:15" ht="12.75">
      <c r="A320" s="351"/>
      <c r="B320" s="160"/>
      <c r="C320" s="255" t="s">
        <v>348</v>
      </c>
      <c r="D320" s="222"/>
      <c r="E320" s="221"/>
      <c r="F320" s="276" t="s">
        <v>354</v>
      </c>
      <c r="G320" s="253" t="s">
        <v>169</v>
      </c>
      <c r="H320" s="166">
        <v>1</v>
      </c>
      <c r="I320" s="229" t="s">
        <v>3</v>
      </c>
      <c r="J320" s="224">
        <v>0</v>
      </c>
      <c r="K320" s="37"/>
      <c r="L320" s="229"/>
      <c r="M320" s="224"/>
      <c r="N320" s="221"/>
      <c r="O320" s="379" t="s">
        <v>3</v>
      </c>
    </row>
    <row r="321" spans="1:15" ht="12.75">
      <c r="A321" s="152"/>
      <c r="B321" s="153"/>
      <c r="C321" s="277"/>
      <c r="D321" s="169"/>
      <c r="E321" s="170"/>
      <c r="F321" s="184" t="s">
        <v>513</v>
      </c>
      <c r="G321" s="251"/>
      <c r="H321" s="159"/>
      <c r="I321" s="50" t="s">
        <v>3</v>
      </c>
      <c r="J321" s="220">
        <v>0</v>
      </c>
      <c r="K321" s="82"/>
      <c r="L321" s="50"/>
      <c r="M321" s="220"/>
      <c r="N321" s="219"/>
      <c r="O321" s="375" t="s">
        <v>3</v>
      </c>
    </row>
    <row r="322" spans="1:15" ht="12.75">
      <c r="A322" s="152"/>
      <c r="B322" s="160"/>
      <c r="C322" s="209" t="s">
        <v>511</v>
      </c>
      <c r="D322" s="189"/>
      <c r="E322" s="160"/>
      <c r="F322" s="276" t="s">
        <v>512</v>
      </c>
      <c r="G322" s="253" t="s">
        <v>514</v>
      </c>
      <c r="H322" s="166">
        <v>2</v>
      </c>
      <c r="I322" s="229" t="s">
        <v>3</v>
      </c>
      <c r="J322" s="224">
        <v>0</v>
      </c>
      <c r="K322" s="37"/>
      <c r="L322" s="229"/>
      <c r="M322" s="224"/>
      <c r="N322" s="221"/>
      <c r="O322" s="379" t="s">
        <v>3</v>
      </c>
    </row>
    <row r="323" spans="1:15" ht="12.75">
      <c r="A323" s="152"/>
      <c r="B323" s="153"/>
      <c r="C323" s="277"/>
      <c r="D323" s="169"/>
      <c r="E323" s="170"/>
      <c r="F323" s="184" t="s">
        <v>352</v>
      </c>
      <c r="G323" s="251"/>
      <c r="H323" s="159"/>
      <c r="I323" s="50" t="s">
        <v>3</v>
      </c>
      <c r="J323" s="220">
        <v>0</v>
      </c>
      <c r="K323" s="82"/>
      <c r="L323" s="50"/>
      <c r="M323" s="220"/>
      <c r="N323" s="219"/>
      <c r="O323" s="375" t="s">
        <v>3</v>
      </c>
    </row>
    <row r="324" spans="1:15" ht="12.75">
      <c r="A324" s="152"/>
      <c r="B324" s="160"/>
      <c r="C324" s="209" t="s">
        <v>510</v>
      </c>
      <c r="D324" s="189"/>
      <c r="E324" s="160"/>
      <c r="F324" s="276" t="s">
        <v>367</v>
      </c>
      <c r="G324" s="253" t="s">
        <v>174</v>
      </c>
      <c r="H324" s="166">
        <v>4</v>
      </c>
      <c r="I324" s="229" t="s">
        <v>3</v>
      </c>
      <c r="J324" s="224">
        <v>0</v>
      </c>
      <c r="K324" s="37"/>
      <c r="L324" s="229"/>
      <c r="M324" s="224"/>
      <c r="N324" s="221"/>
      <c r="O324" s="379" t="s">
        <v>3</v>
      </c>
    </row>
    <row r="325" spans="1:15" ht="12.75">
      <c r="A325" s="152"/>
      <c r="B325" s="153"/>
      <c r="C325" s="277"/>
      <c r="D325" s="155"/>
      <c r="E325" s="156"/>
      <c r="F325" s="157" t="s">
        <v>264</v>
      </c>
      <c r="G325" s="158"/>
      <c r="H325" s="159"/>
      <c r="I325" s="50" t="s">
        <v>3</v>
      </c>
      <c r="J325" s="220">
        <v>0</v>
      </c>
      <c r="K325" s="82"/>
      <c r="L325" s="50"/>
      <c r="M325" s="220"/>
      <c r="N325" s="219"/>
      <c r="O325" s="375" t="s">
        <v>3</v>
      </c>
    </row>
    <row r="326" spans="1:15" ht="12.75">
      <c r="A326" s="152"/>
      <c r="B326" s="160"/>
      <c r="C326" s="209" t="s">
        <v>510</v>
      </c>
      <c r="D326" s="162"/>
      <c r="E326" s="163"/>
      <c r="F326" s="276" t="s">
        <v>367</v>
      </c>
      <c r="G326" s="253" t="s">
        <v>174</v>
      </c>
      <c r="H326" s="166">
        <v>14</v>
      </c>
      <c r="I326" s="229" t="s">
        <v>3</v>
      </c>
      <c r="J326" s="224">
        <v>0</v>
      </c>
      <c r="K326" s="37"/>
      <c r="L326" s="229"/>
      <c r="M326" s="224"/>
      <c r="N326" s="221"/>
      <c r="O326" s="379" t="s">
        <v>3</v>
      </c>
    </row>
    <row r="327" spans="1:15" ht="12.75">
      <c r="A327" s="152"/>
      <c r="B327" s="153"/>
      <c r="C327" s="168"/>
      <c r="D327" s="169"/>
      <c r="E327" s="170"/>
      <c r="F327" s="157" t="s">
        <v>264</v>
      </c>
      <c r="G327" s="251"/>
      <c r="H327" s="159"/>
      <c r="I327" s="50" t="s">
        <v>3</v>
      </c>
      <c r="J327" s="220">
        <v>0</v>
      </c>
      <c r="K327" s="82"/>
      <c r="L327" s="50"/>
      <c r="M327" s="220"/>
      <c r="N327" s="219"/>
      <c r="O327" s="375" t="s">
        <v>3</v>
      </c>
    </row>
    <row r="328" spans="1:15" ht="12.75">
      <c r="A328" s="152"/>
      <c r="B328" s="160"/>
      <c r="C328" s="209" t="s">
        <v>363</v>
      </c>
      <c r="D328" s="189"/>
      <c r="E328" s="160"/>
      <c r="F328" s="276" t="s">
        <v>364</v>
      </c>
      <c r="G328" s="253" t="s">
        <v>173</v>
      </c>
      <c r="H328" s="166">
        <v>2</v>
      </c>
      <c r="I328" s="229" t="s">
        <v>3</v>
      </c>
      <c r="J328" s="224">
        <v>0</v>
      </c>
      <c r="K328" s="37"/>
      <c r="L328" s="229"/>
      <c r="M328" s="224"/>
      <c r="N328" s="221"/>
      <c r="O328" s="379" t="s">
        <v>3</v>
      </c>
    </row>
    <row r="329" spans="1:15" ht="12.75">
      <c r="A329" s="152"/>
      <c r="B329" s="153"/>
      <c r="C329" s="168"/>
      <c r="D329" s="169"/>
      <c r="E329" s="170"/>
      <c r="F329" s="157" t="s">
        <v>264</v>
      </c>
      <c r="G329" s="251"/>
      <c r="H329" s="159"/>
      <c r="I329" s="50" t="s">
        <v>3</v>
      </c>
      <c r="J329" s="220">
        <v>0</v>
      </c>
      <c r="K329" s="82"/>
      <c r="L329" s="50"/>
      <c r="M329" s="220"/>
      <c r="N329" s="219"/>
      <c r="O329" s="375" t="s">
        <v>3</v>
      </c>
    </row>
    <row r="330" spans="1:15" ht="12.75">
      <c r="A330" s="152"/>
      <c r="B330" s="160"/>
      <c r="C330" s="209" t="s">
        <v>363</v>
      </c>
      <c r="D330" s="189"/>
      <c r="E330" s="160"/>
      <c r="F330" s="276" t="s">
        <v>365</v>
      </c>
      <c r="G330" s="253" t="s">
        <v>173</v>
      </c>
      <c r="H330" s="166">
        <v>6</v>
      </c>
      <c r="I330" s="229" t="s">
        <v>3</v>
      </c>
      <c r="J330" s="224">
        <v>0</v>
      </c>
      <c r="K330" s="37"/>
      <c r="L330" s="229"/>
      <c r="M330" s="224"/>
      <c r="N330" s="221"/>
      <c r="O330" s="379" t="s">
        <v>3</v>
      </c>
    </row>
    <row r="331" spans="1:15" ht="12.75">
      <c r="A331" s="152"/>
      <c r="B331" s="153"/>
      <c r="C331" s="168"/>
      <c r="D331" s="169"/>
      <c r="E331" s="170"/>
      <c r="F331" s="157" t="s">
        <v>264</v>
      </c>
      <c r="G331" s="251"/>
      <c r="H331" s="159"/>
      <c r="I331" s="50" t="s">
        <v>3</v>
      </c>
      <c r="J331" s="220">
        <v>0</v>
      </c>
      <c r="K331" s="82"/>
      <c r="L331" s="50"/>
      <c r="M331" s="220"/>
      <c r="N331" s="219"/>
      <c r="O331" s="375" t="s">
        <v>3</v>
      </c>
    </row>
    <row r="332" spans="1:15" ht="12.75">
      <c r="A332" s="152"/>
      <c r="B332" s="160"/>
      <c r="C332" s="209" t="s">
        <v>363</v>
      </c>
      <c r="D332" s="189"/>
      <c r="E332" s="160"/>
      <c r="F332" s="276" t="s">
        <v>366</v>
      </c>
      <c r="G332" s="253" t="s">
        <v>173</v>
      </c>
      <c r="H332" s="166">
        <v>2</v>
      </c>
      <c r="I332" s="229" t="s">
        <v>3</v>
      </c>
      <c r="J332" s="224">
        <v>0</v>
      </c>
      <c r="K332" s="37"/>
      <c r="L332" s="229"/>
      <c r="M332" s="224"/>
      <c r="N332" s="221"/>
      <c r="O332" s="379" t="s">
        <v>3</v>
      </c>
    </row>
    <row r="333" spans="1:15" ht="12.75">
      <c r="A333" s="152"/>
      <c r="B333" s="153"/>
      <c r="C333" s="168"/>
      <c r="D333" s="169"/>
      <c r="E333" s="170"/>
      <c r="F333" s="184"/>
      <c r="G333" s="251"/>
      <c r="H333" s="159"/>
      <c r="I333" s="50" t="s">
        <v>3</v>
      </c>
      <c r="J333" s="354">
        <v>0</v>
      </c>
      <c r="K333" s="82"/>
      <c r="L333" s="50"/>
      <c r="M333" s="220">
        <v>0</v>
      </c>
      <c r="N333" s="219"/>
      <c r="O333" s="375"/>
    </row>
    <row r="334" spans="1:15" ht="12.75">
      <c r="A334" s="152"/>
      <c r="B334" s="160"/>
      <c r="C334" s="383" t="s">
        <v>335</v>
      </c>
      <c r="D334" s="189"/>
      <c r="E334" s="160"/>
      <c r="F334" s="196"/>
      <c r="G334" s="253"/>
      <c r="H334" s="166"/>
      <c r="I334" s="229" t="s">
        <v>3</v>
      </c>
      <c r="J334" s="287">
        <v>0</v>
      </c>
      <c r="K334" s="37"/>
      <c r="L334" s="229"/>
      <c r="M334" s="224">
        <v>0</v>
      </c>
      <c r="N334" s="221"/>
      <c r="O334" s="379"/>
    </row>
    <row r="335" spans="1:15" ht="12.75">
      <c r="A335" s="152"/>
      <c r="B335" s="153"/>
      <c r="C335" s="168"/>
      <c r="D335" s="169"/>
      <c r="E335" s="170"/>
      <c r="F335" s="270"/>
      <c r="G335" s="251"/>
      <c r="H335" s="159"/>
      <c r="I335" s="50" t="s">
        <v>3</v>
      </c>
      <c r="J335" s="47">
        <v>0</v>
      </c>
      <c r="K335" s="82"/>
      <c r="L335" s="50"/>
      <c r="M335" s="47"/>
      <c r="N335" s="40"/>
      <c r="O335" s="182"/>
    </row>
    <row r="336" spans="1:15" ht="12.75">
      <c r="A336" s="152"/>
      <c r="B336" s="160"/>
      <c r="C336" s="385" t="s">
        <v>368</v>
      </c>
      <c r="D336" s="189"/>
      <c r="E336" s="160"/>
      <c r="F336" s="276"/>
      <c r="G336" s="253"/>
      <c r="H336" s="166"/>
      <c r="I336" s="229" t="s">
        <v>3</v>
      </c>
      <c r="J336" s="224">
        <v>0</v>
      </c>
      <c r="K336" s="37"/>
      <c r="L336" s="229"/>
      <c r="M336" s="224"/>
      <c r="N336" s="221"/>
      <c r="O336" s="230"/>
    </row>
    <row r="337" spans="1:15" ht="12.75">
      <c r="A337" s="218"/>
      <c r="B337" s="219"/>
      <c r="C337" s="228"/>
      <c r="D337" s="225"/>
      <c r="E337" s="226"/>
      <c r="F337" s="231" t="s">
        <v>52</v>
      </c>
      <c r="G337" s="227"/>
      <c r="H337" s="78"/>
      <c r="I337" s="50" t="s">
        <v>3</v>
      </c>
      <c r="J337" s="47">
        <v>0</v>
      </c>
      <c r="K337" s="138"/>
      <c r="L337" s="50"/>
      <c r="M337" s="47">
        <v>0</v>
      </c>
      <c r="N337" s="40"/>
      <c r="O337" s="250"/>
    </row>
    <row r="338" spans="1:15" ht="12.75">
      <c r="A338" s="218"/>
      <c r="B338" s="221"/>
      <c r="C338" s="421" t="s">
        <v>21</v>
      </c>
      <c r="D338" s="222"/>
      <c r="E338" s="221"/>
      <c r="F338" s="232" t="s">
        <v>189</v>
      </c>
      <c r="G338" s="80" t="s">
        <v>9</v>
      </c>
      <c r="H338" s="275">
        <v>0.9</v>
      </c>
      <c r="I338" s="229" t="s">
        <v>3</v>
      </c>
      <c r="J338" s="224">
        <v>0</v>
      </c>
      <c r="K338" s="233"/>
      <c r="L338" s="229"/>
      <c r="M338" s="224">
        <v>0</v>
      </c>
      <c r="N338" s="221"/>
      <c r="O338" s="204" t="s">
        <v>134</v>
      </c>
    </row>
    <row r="339" spans="1:15" ht="12.75">
      <c r="A339" s="218"/>
      <c r="B339" s="219"/>
      <c r="C339" s="228"/>
      <c r="D339" s="225"/>
      <c r="E339" s="226"/>
      <c r="F339" s="231" t="s">
        <v>52</v>
      </c>
      <c r="G339" s="227"/>
      <c r="H339" s="78"/>
      <c r="I339" s="50" t="s">
        <v>3</v>
      </c>
      <c r="J339" s="47">
        <v>0</v>
      </c>
      <c r="K339" s="138"/>
      <c r="L339" s="50"/>
      <c r="M339" s="47">
        <v>0</v>
      </c>
      <c r="N339" s="40"/>
      <c r="O339" s="250"/>
    </row>
    <row r="340" spans="1:15" ht="12.75">
      <c r="A340" s="218"/>
      <c r="B340" s="221"/>
      <c r="C340" s="421" t="s">
        <v>21</v>
      </c>
      <c r="D340" s="222"/>
      <c r="E340" s="221"/>
      <c r="F340" s="232" t="s">
        <v>106</v>
      </c>
      <c r="G340" s="80" t="s">
        <v>9</v>
      </c>
      <c r="H340" s="275">
        <v>15.7</v>
      </c>
      <c r="I340" s="229" t="s">
        <v>3</v>
      </c>
      <c r="J340" s="224">
        <v>0</v>
      </c>
      <c r="K340" s="233"/>
      <c r="L340" s="229"/>
      <c r="M340" s="224">
        <v>0</v>
      </c>
      <c r="N340" s="221"/>
      <c r="O340" s="204" t="s">
        <v>135</v>
      </c>
    </row>
    <row r="341" spans="1:15" ht="12.75">
      <c r="A341" s="218"/>
      <c r="B341" s="219"/>
      <c r="C341" s="228"/>
      <c r="D341" s="225"/>
      <c r="E341" s="226"/>
      <c r="F341" s="231" t="s">
        <v>52</v>
      </c>
      <c r="G341" s="227"/>
      <c r="H341" s="78"/>
      <c r="I341" s="50" t="s">
        <v>3</v>
      </c>
      <c r="J341" s="220">
        <v>0</v>
      </c>
      <c r="K341" s="138"/>
      <c r="L341" s="50"/>
      <c r="M341" s="220">
        <v>0</v>
      </c>
      <c r="N341" s="219"/>
      <c r="O341" s="250"/>
    </row>
    <row r="342" spans="1:15" ht="12.75">
      <c r="A342" s="218"/>
      <c r="B342" s="221"/>
      <c r="C342" s="421" t="s">
        <v>21</v>
      </c>
      <c r="D342" s="222"/>
      <c r="E342" s="221"/>
      <c r="F342" s="232" t="s">
        <v>86</v>
      </c>
      <c r="G342" s="80" t="s">
        <v>9</v>
      </c>
      <c r="H342" s="275">
        <v>0.9</v>
      </c>
      <c r="I342" s="229" t="s">
        <v>3</v>
      </c>
      <c r="J342" s="224">
        <v>0</v>
      </c>
      <c r="K342" s="233"/>
      <c r="L342" s="229"/>
      <c r="M342" s="224">
        <v>0</v>
      </c>
      <c r="N342" s="221"/>
      <c r="O342" s="204" t="s">
        <v>136</v>
      </c>
    </row>
    <row r="343" spans="1:15" ht="12.75">
      <c r="A343" s="218"/>
      <c r="B343" s="219"/>
      <c r="C343" s="228"/>
      <c r="D343" s="225"/>
      <c r="E343" s="226"/>
      <c r="F343" s="231" t="s">
        <v>109</v>
      </c>
      <c r="G343" s="227"/>
      <c r="H343" s="159"/>
      <c r="I343" s="50" t="s">
        <v>3</v>
      </c>
      <c r="J343" s="220">
        <v>0</v>
      </c>
      <c r="K343" s="82"/>
      <c r="L343" s="50"/>
      <c r="M343" s="220"/>
      <c r="N343" s="219"/>
      <c r="O343" s="250"/>
    </row>
    <row r="344" spans="1:15" ht="12.75">
      <c r="A344" s="218"/>
      <c r="B344" s="221"/>
      <c r="C344" s="421" t="s">
        <v>103</v>
      </c>
      <c r="D344" s="222"/>
      <c r="E344" s="221"/>
      <c r="F344" s="196" t="s">
        <v>234</v>
      </c>
      <c r="G344" s="80" t="s">
        <v>102</v>
      </c>
      <c r="H344" s="166">
        <v>18</v>
      </c>
      <c r="I344" s="229" t="s">
        <v>3</v>
      </c>
      <c r="J344" s="224">
        <v>0</v>
      </c>
      <c r="K344" s="37"/>
      <c r="L344" s="229"/>
      <c r="M344" s="224"/>
      <c r="N344" s="221"/>
      <c r="O344" s="204" t="s">
        <v>111</v>
      </c>
    </row>
    <row r="345" spans="1:15" ht="12.75">
      <c r="A345" s="218"/>
      <c r="B345" s="219"/>
      <c r="C345" s="228"/>
      <c r="D345" s="225"/>
      <c r="E345" s="226"/>
      <c r="F345" s="231" t="s">
        <v>131</v>
      </c>
      <c r="G345" s="227"/>
      <c r="H345" s="159"/>
      <c r="I345" s="50" t="s">
        <v>3</v>
      </c>
      <c r="J345" s="220">
        <v>0</v>
      </c>
      <c r="K345" s="82"/>
      <c r="L345" s="50"/>
      <c r="M345" s="220"/>
      <c r="N345" s="219"/>
      <c r="O345" s="250"/>
    </row>
    <row r="346" spans="1:15" ht="12.75">
      <c r="A346" s="218"/>
      <c r="B346" s="221"/>
      <c r="C346" s="421" t="s">
        <v>98</v>
      </c>
      <c r="D346" s="222"/>
      <c r="E346" s="221"/>
      <c r="F346" s="232" t="s">
        <v>106</v>
      </c>
      <c r="G346" s="80" t="s">
        <v>104</v>
      </c>
      <c r="H346" s="166">
        <v>1</v>
      </c>
      <c r="I346" s="229" t="s">
        <v>3</v>
      </c>
      <c r="J346" s="224">
        <v>0</v>
      </c>
      <c r="K346" s="37"/>
      <c r="L346" s="229"/>
      <c r="M346" s="224"/>
      <c r="N346" s="221"/>
      <c r="O346" s="204" t="s">
        <v>116</v>
      </c>
    </row>
    <row r="347" spans="1:15" ht="12.75">
      <c r="A347" s="152"/>
      <c r="B347" s="167"/>
      <c r="C347" s="168"/>
      <c r="D347" s="169"/>
      <c r="E347" s="170"/>
      <c r="F347" s="184"/>
      <c r="G347" s="251"/>
      <c r="H347" s="159"/>
      <c r="I347" s="50" t="s">
        <v>3</v>
      </c>
      <c r="J347" s="199">
        <v>0</v>
      </c>
      <c r="K347" s="82"/>
      <c r="L347" s="50"/>
      <c r="M347" s="47">
        <v>0</v>
      </c>
      <c r="N347" s="40"/>
      <c r="O347" s="380"/>
    </row>
    <row r="348" spans="1:15" ht="13.5" thickBot="1">
      <c r="A348" s="173"/>
      <c r="B348" s="174"/>
      <c r="C348" s="429" t="s">
        <v>335</v>
      </c>
      <c r="D348" s="175"/>
      <c r="E348" s="174"/>
      <c r="F348" s="366"/>
      <c r="G348" s="177"/>
      <c r="H348" s="178"/>
      <c r="I348" s="76" t="s">
        <v>3</v>
      </c>
      <c r="J348" s="200">
        <v>0</v>
      </c>
      <c r="K348" s="65"/>
      <c r="L348" s="76"/>
      <c r="M348" s="150">
        <v>0</v>
      </c>
      <c r="N348" s="60"/>
      <c r="O348" s="381"/>
    </row>
    <row r="351" spans="1:15" ht="24" thickBot="1">
      <c r="A351" s="3" t="s">
        <v>652</v>
      </c>
      <c r="B351" s="5"/>
      <c r="C351" s="70"/>
      <c r="D351" s="4"/>
      <c r="E351" s="5"/>
      <c r="F351" s="6" t="s">
        <v>639</v>
      </c>
      <c r="H351" s="88"/>
      <c r="O351" s="217"/>
    </row>
    <row r="352" spans="1:15" ht="12.75">
      <c r="A352" s="800" t="s">
        <v>210</v>
      </c>
      <c r="B352" s="13"/>
      <c r="C352" s="802" t="s">
        <v>211</v>
      </c>
      <c r="D352" s="14"/>
      <c r="E352" s="804" t="s">
        <v>212</v>
      </c>
      <c r="F352" s="805"/>
      <c r="G352" s="808" t="s">
        <v>167</v>
      </c>
      <c r="H352" s="15" t="s">
        <v>213</v>
      </c>
      <c r="I352" s="16"/>
      <c r="J352" s="17"/>
      <c r="K352" s="15" t="s">
        <v>214</v>
      </c>
      <c r="L352" s="16"/>
      <c r="M352" s="17"/>
      <c r="N352" s="804" t="s">
        <v>215</v>
      </c>
      <c r="O352" s="810"/>
    </row>
    <row r="353" spans="1:15" ht="13.5" thickBot="1">
      <c r="A353" s="801"/>
      <c r="B353" s="23"/>
      <c r="C353" s="803"/>
      <c r="D353" s="24"/>
      <c r="E353" s="806"/>
      <c r="F353" s="807"/>
      <c r="G353" s="809"/>
      <c r="H353" s="25" t="s">
        <v>216</v>
      </c>
      <c r="I353" s="25" t="s">
        <v>217</v>
      </c>
      <c r="J353" s="25" t="s">
        <v>218</v>
      </c>
      <c r="K353" s="25" t="s">
        <v>216</v>
      </c>
      <c r="L353" s="25" t="s">
        <v>217</v>
      </c>
      <c r="M353" s="25" t="s">
        <v>218</v>
      </c>
      <c r="N353" s="806"/>
      <c r="O353" s="811"/>
    </row>
    <row r="354" spans="1:15" ht="13.5" thickTop="1">
      <c r="A354" s="533"/>
      <c r="B354" s="534"/>
      <c r="C354" s="535"/>
      <c r="D354" s="536"/>
      <c r="E354" s="537"/>
      <c r="F354" s="538"/>
      <c r="G354" s="539"/>
      <c r="H354" s="540"/>
      <c r="I354" s="541" t="s">
        <v>3</v>
      </c>
      <c r="J354" s="542">
        <v>0</v>
      </c>
      <c r="K354" s="540"/>
      <c r="L354" s="541" t="s">
        <v>3</v>
      </c>
      <c r="M354" s="543">
        <v>0</v>
      </c>
      <c r="N354" s="534"/>
      <c r="O354" s="544" t="s">
        <v>3</v>
      </c>
    </row>
    <row r="355" spans="1:15" ht="12.75">
      <c r="A355" s="218"/>
      <c r="B355" s="221"/>
      <c r="C355" s="510" t="s">
        <v>220</v>
      </c>
      <c r="D355" s="222"/>
      <c r="E355" s="221"/>
      <c r="F355" s="259"/>
      <c r="G355" s="36"/>
      <c r="H355" s="37"/>
      <c r="I355" s="229" t="s">
        <v>3</v>
      </c>
      <c r="J355" s="287">
        <v>0</v>
      </c>
      <c r="K355" s="37"/>
      <c r="L355" s="229" t="s">
        <v>3</v>
      </c>
      <c r="M355" s="58">
        <v>0</v>
      </c>
      <c r="N355" s="221"/>
      <c r="O355" s="230" t="s">
        <v>3</v>
      </c>
    </row>
    <row r="356" spans="1:15" ht="12.75">
      <c r="A356" s="152"/>
      <c r="B356" s="153"/>
      <c r="C356" s="286"/>
      <c r="D356" s="191"/>
      <c r="E356" s="485"/>
      <c r="F356" s="528"/>
      <c r="G356" s="190"/>
      <c r="H356" s="393"/>
      <c r="I356" s="394"/>
      <c r="J356" s="220"/>
      <c r="K356" s="395"/>
      <c r="L356" s="394"/>
      <c r="M356" s="220"/>
      <c r="N356" s="219"/>
      <c r="O356" s="375"/>
    </row>
    <row r="357" spans="1:15" ht="12.75">
      <c r="A357" s="152"/>
      <c r="B357" s="160"/>
      <c r="C357" s="209"/>
      <c r="D357" s="189"/>
      <c r="E357" s="160"/>
      <c r="F357" s="276"/>
      <c r="G357" s="253"/>
      <c r="H357" s="166"/>
      <c r="I357" s="229"/>
      <c r="J357" s="224"/>
      <c r="K357" s="37"/>
      <c r="L357" s="229"/>
      <c r="M357" s="224"/>
      <c r="N357" s="221"/>
      <c r="O357" s="379"/>
    </row>
    <row r="358" spans="1:15" ht="12.75">
      <c r="A358" s="152"/>
      <c r="B358" s="153"/>
      <c r="C358" s="277"/>
      <c r="D358" s="169"/>
      <c r="E358" s="170"/>
      <c r="F358" s="184"/>
      <c r="G358" s="251"/>
      <c r="H358" s="159"/>
      <c r="I358" s="50"/>
      <c r="J358" s="220"/>
      <c r="K358" s="82"/>
      <c r="L358" s="50"/>
      <c r="M358" s="220"/>
      <c r="N358" s="219"/>
      <c r="O358" s="375"/>
    </row>
    <row r="359" spans="1:15" ht="12.75">
      <c r="A359" s="152"/>
      <c r="B359" s="160"/>
      <c r="C359" s="209"/>
      <c r="D359" s="189"/>
      <c r="E359" s="160"/>
      <c r="F359" s="276"/>
      <c r="G359" s="253"/>
      <c r="H359" s="166"/>
      <c r="I359" s="229"/>
      <c r="J359" s="224"/>
      <c r="K359" s="37"/>
      <c r="L359" s="229"/>
      <c r="M359" s="224"/>
      <c r="N359" s="221"/>
      <c r="O359" s="379"/>
    </row>
    <row r="360" spans="1:15" ht="12.75">
      <c r="A360" s="152"/>
      <c r="B360" s="153"/>
      <c r="C360" s="277"/>
      <c r="D360" s="155"/>
      <c r="E360" s="156"/>
      <c r="F360" s="157"/>
      <c r="G360" s="158"/>
      <c r="H360" s="159"/>
      <c r="I360" s="50"/>
      <c r="J360" s="220"/>
      <c r="K360" s="82"/>
      <c r="L360" s="50"/>
      <c r="M360" s="220"/>
      <c r="N360" s="219"/>
      <c r="O360" s="375"/>
    </row>
    <row r="361" spans="1:15" ht="12.75">
      <c r="A361" s="152"/>
      <c r="B361" s="160"/>
      <c r="C361" s="209"/>
      <c r="D361" s="162"/>
      <c r="E361" s="163"/>
      <c r="F361" s="276"/>
      <c r="G361" s="253"/>
      <c r="H361" s="166"/>
      <c r="I361" s="229"/>
      <c r="J361" s="224"/>
      <c r="K361" s="37"/>
      <c r="L361" s="229"/>
      <c r="M361" s="224"/>
      <c r="N361" s="221"/>
      <c r="O361" s="379"/>
    </row>
    <row r="362" spans="1:15" ht="12.75">
      <c r="A362" s="152"/>
      <c r="B362" s="153"/>
      <c r="C362" s="168"/>
      <c r="D362" s="169"/>
      <c r="E362" s="170"/>
      <c r="F362" s="157"/>
      <c r="G362" s="251"/>
      <c r="H362" s="159"/>
      <c r="I362" s="50"/>
      <c r="J362" s="220"/>
      <c r="K362" s="82"/>
      <c r="L362" s="50"/>
      <c r="M362" s="220"/>
      <c r="N362" s="219"/>
      <c r="O362" s="375"/>
    </row>
    <row r="363" spans="1:15" ht="12.75">
      <c r="A363" s="152"/>
      <c r="B363" s="160"/>
      <c r="C363" s="209"/>
      <c r="D363" s="189"/>
      <c r="E363" s="160"/>
      <c r="F363" s="276"/>
      <c r="G363" s="253"/>
      <c r="H363" s="166"/>
      <c r="I363" s="229"/>
      <c r="J363" s="224"/>
      <c r="K363" s="37"/>
      <c r="L363" s="229"/>
      <c r="M363" s="224"/>
      <c r="N363" s="221"/>
      <c r="O363" s="379"/>
    </row>
    <row r="364" spans="1:15" ht="12.75">
      <c r="A364" s="152"/>
      <c r="B364" s="153"/>
      <c r="C364" s="168"/>
      <c r="D364" s="169"/>
      <c r="E364" s="170"/>
      <c r="F364" s="157"/>
      <c r="G364" s="251"/>
      <c r="H364" s="159"/>
      <c r="I364" s="50"/>
      <c r="J364" s="220"/>
      <c r="K364" s="82"/>
      <c r="L364" s="50"/>
      <c r="M364" s="220"/>
      <c r="N364" s="219"/>
      <c r="O364" s="375"/>
    </row>
    <row r="365" spans="1:15" ht="12.75">
      <c r="A365" s="152"/>
      <c r="B365" s="160"/>
      <c r="C365" s="209"/>
      <c r="D365" s="189"/>
      <c r="E365" s="160"/>
      <c r="F365" s="276"/>
      <c r="G365" s="253"/>
      <c r="H365" s="166"/>
      <c r="I365" s="229"/>
      <c r="J365" s="224"/>
      <c r="K365" s="37"/>
      <c r="L365" s="229"/>
      <c r="M365" s="224"/>
      <c r="N365" s="221"/>
      <c r="O365" s="379"/>
    </row>
    <row r="366" spans="1:15" ht="12.75">
      <c r="A366" s="152"/>
      <c r="B366" s="153"/>
      <c r="C366" s="168"/>
      <c r="D366" s="169"/>
      <c r="E366" s="170"/>
      <c r="F366" s="157"/>
      <c r="G366" s="251"/>
      <c r="H366" s="159"/>
      <c r="I366" s="50"/>
      <c r="J366" s="220"/>
      <c r="K366" s="82"/>
      <c r="L366" s="50"/>
      <c r="M366" s="220"/>
      <c r="N366" s="219"/>
      <c r="O366" s="375"/>
    </row>
    <row r="367" spans="1:15" ht="12.75">
      <c r="A367" s="152"/>
      <c r="B367" s="160"/>
      <c r="C367" s="209"/>
      <c r="D367" s="189"/>
      <c r="E367" s="160"/>
      <c r="F367" s="276"/>
      <c r="G367" s="253"/>
      <c r="H367" s="166"/>
      <c r="I367" s="229"/>
      <c r="J367" s="224"/>
      <c r="K367" s="37"/>
      <c r="L367" s="229"/>
      <c r="M367" s="224"/>
      <c r="N367" s="221"/>
      <c r="O367" s="379"/>
    </row>
    <row r="368" spans="1:15" ht="12.75">
      <c r="A368" s="152"/>
      <c r="B368" s="153"/>
      <c r="C368" s="168"/>
      <c r="D368" s="169"/>
      <c r="E368" s="170"/>
      <c r="F368" s="184"/>
      <c r="G368" s="251"/>
      <c r="H368" s="159"/>
      <c r="I368" s="50"/>
      <c r="J368" s="354"/>
      <c r="K368" s="82"/>
      <c r="L368" s="50"/>
      <c r="M368" s="220"/>
      <c r="N368" s="219"/>
      <c r="O368" s="375"/>
    </row>
    <row r="369" spans="1:15" ht="12.75">
      <c r="A369" s="152"/>
      <c r="B369" s="160"/>
      <c r="C369" s="383"/>
      <c r="D369" s="189"/>
      <c r="E369" s="160"/>
      <c r="F369" s="196"/>
      <c r="G369" s="253"/>
      <c r="H369" s="166"/>
      <c r="I369" s="229"/>
      <c r="J369" s="287"/>
      <c r="K369" s="37"/>
      <c r="L369" s="229"/>
      <c r="M369" s="224"/>
      <c r="N369" s="221"/>
      <c r="O369" s="379"/>
    </row>
    <row r="370" spans="1:15" ht="12.75">
      <c r="A370" s="152"/>
      <c r="B370" s="153"/>
      <c r="C370" s="168"/>
      <c r="D370" s="169"/>
      <c r="E370" s="170"/>
      <c r="F370" s="270"/>
      <c r="G370" s="251"/>
      <c r="H370" s="159"/>
      <c r="I370" s="50"/>
      <c r="J370" s="220"/>
      <c r="K370" s="82"/>
      <c r="L370" s="50"/>
      <c r="M370" s="220"/>
      <c r="N370" s="219"/>
      <c r="O370" s="182"/>
    </row>
    <row r="371" spans="1:15" ht="12.75">
      <c r="A371" s="152"/>
      <c r="B371" s="160"/>
      <c r="C371" s="385"/>
      <c r="D371" s="189"/>
      <c r="E371" s="160"/>
      <c r="F371" s="276"/>
      <c r="G371" s="253"/>
      <c r="H371" s="166"/>
      <c r="I371" s="229"/>
      <c r="J371" s="224"/>
      <c r="K371" s="37"/>
      <c r="L371" s="229"/>
      <c r="M371" s="224"/>
      <c r="N371" s="221"/>
      <c r="O371" s="230"/>
    </row>
    <row r="372" spans="1:15" ht="12.75">
      <c r="A372" s="218"/>
      <c r="B372" s="219"/>
      <c r="C372" s="228"/>
      <c r="D372" s="225"/>
      <c r="E372" s="226"/>
      <c r="F372" s="231"/>
      <c r="G372" s="227"/>
      <c r="H372" s="78"/>
      <c r="I372" s="50"/>
      <c r="J372" s="47"/>
      <c r="K372" s="138"/>
      <c r="L372" s="50"/>
      <c r="M372" s="47"/>
      <c r="N372" s="40"/>
      <c r="O372" s="250"/>
    </row>
    <row r="373" spans="1:15" ht="12.75">
      <c r="A373" s="218"/>
      <c r="B373" s="221"/>
      <c r="C373" s="376"/>
      <c r="D373" s="222"/>
      <c r="E373" s="221"/>
      <c r="F373" s="232"/>
      <c r="G373" s="80"/>
      <c r="H373" s="275"/>
      <c r="I373" s="229"/>
      <c r="J373" s="224"/>
      <c r="K373" s="233"/>
      <c r="L373" s="229"/>
      <c r="M373" s="224"/>
      <c r="N373" s="221"/>
      <c r="O373" s="204"/>
    </row>
    <row r="374" spans="1:15" ht="12.75">
      <c r="A374" s="218"/>
      <c r="B374" s="219"/>
      <c r="C374" s="228"/>
      <c r="D374" s="225"/>
      <c r="E374" s="226"/>
      <c r="F374" s="231"/>
      <c r="G374" s="227"/>
      <c r="H374" s="78"/>
      <c r="I374" s="50"/>
      <c r="J374" s="47"/>
      <c r="K374" s="138"/>
      <c r="L374" s="50"/>
      <c r="M374" s="47"/>
      <c r="N374" s="40"/>
      <c r="O374" s="250"/>
    </row>
    <row r="375" spans="1:15" ht="12.75">
      <c r="A375" s="218"/>
      <c r="B375" s="221"/>
      <c r="C375" s="376"/>
      <c r="D375" s="222"/>
      <c r="E375" s="221"/>
      <c r="F375" s="232"/>
      <c r="G375" s="80"/>
      <c r="H375" s="275"/>
      <c r="I375" s="229"/>
      <c r="J375" s="224"/>
      <c r="K375" s="233"/>
      <c r="L375" s="229"/>
      <c r="M375" s="224"/>
      <c r="N375" s="221"/>
      <c r="O375" s="204"/>
    </row>
    <row r="376" spans="1:15" ht="12.75">
      <c r="A376" s="218"/>
      <c r="B376" s="219"/>
      <c r="C376" s="228"/>
      <c r="D376" s="225"/>
      <c r="E376" s="226"/>
      <c r="F376" s="231"/>
      <c r="G376" s="227"/>
      <c r="H376" s="78"/>
      <c r="I376" s="50"/>
      <c r="J376" s="47"/>
      <c r="K376" s="138"/>
      <c r="L376" s="50"/>
      <c r="M376" s="47"/>
      <c r="N376" s="40"/>
      <c r="O376" s="250"/>
    </row>
    <row r="377" spans="1:15" ht="12.75">
      <c r="A377" s="218"/>
      <c r="B377" s="221"/>
      <c r="C377" s="376"/>
      <c r="D377" s="222"/>
      <c r="E377" s="221"/>
      <c r="F377" s="232"/>
      <c r="G377" s="80"/>
      <c r="H377" s="275"/>
      <c r="I377" s="229"/>
      <c r="J377" s="224"/>
      <c r="K377" s="233"/>
      <c r="L377" s="229"/>
      <c r="M377" s="224"/>
      <c r="N377" s="221"/>
      <c r="O377" s="204"/>
    </row>
    <row r="378" spans="1:15" ht="12.75">
      <c r="A378" s="218"/>
      <c r="B378" s="219"/>
      <c r="C378" s="228"/>
      <c r="D378" s="225"/>
      <c r="E378" s="226"/>
      <c r="F378" s="231"/>
      <c r="G378" s="227"/>
      <c r="H378" s="159"/>
      <c r="I378" s="50"/>
      <c r="J378" s="220"/>
      <c r="K378" s="82"/>
      <c r="L378" s="50"/>
      <c r="M378" s="220"/>
      <c r="N378" s="219"/>
      <c r="O378" s="250"/>
    </row>
    <row r="379" spans="1:15" ht="12.75">
      <c r="A379" s="218"/>
      <c r="B379" s="221"/>
      <c r="C379" s="376"/>
      <c r="D379" s="222"/>
      <c r="E379" s="221"/>
      <c r="F379" s="196"/>
      <c r="G379" s="80"/>
      <c r="H379" s="166"/>
      <c r="I379" s="229"/>
      <c r="J379" s="224"/>
      <c r="K379" s="37"/>
      <c r="L379" s="229"/>
      <c r="M379" s="224"/>
      <c r="N379" s="221"/>
      <c r="O379" s="204"/>
    </row>
    <row r="380" spans="1:15" ht="12.75">
      <c r="A380" s="218"/>
      <c r="B380" s="219"/>
      <c r="C380" s="228"/>
      <c r="D380" s="225"/>
      <c r="E380" s="226"/>
      <c r="F380" s="231"/>
      <c r="G380" s="227"/>
      <c r="H380" s="159"/>
      <c r="I380" s="50"/>
      <c r="J380" s="220"/>
      <c r="K380" s="82"/>
      <c r="L380" s="50"/>
      <c r="M380" s="220"/>
      <c r="N380" s="219"/>
      <c r="O380" s="250"/>
    </row>
    <row r="381" spans="1:15" ht="12.75">
      <c r="A381" s="218"/>
      <c r="B381" s="221"/>
      <c r="C381" s="376"/>
      <c r="D381" s="222"/>
      <c r="E381" s="221"/>
      <c r="F381" s="232"/>
      <c r="G381" s="80"/>
      <c r="H381" s="166"/>
      <c r="I381" s="229"/>
      <c r="J381" s="224"/>
      <c r="K381" s="37"/>
      <c r="L381" s="229"/>
      <c r="M381" s="224"/>
      <c r="N381" s="221"/>
      <c r="O381" s="204"/>
    </row>
    <row r="382" spans="1:15" ht="12.75">
      <c r="A382" s="152"/>
      <c r="B382" s="153"/>
      <c r="C382" s="168"/>
      <c r="D382" s="169"/>
      <c r="E382" s="170"/>
      <c r="F382" s="184"/>
      <c r="G382" s="251"/>
      <c r="H382" s="159"/>
      <c r="I382" s="50"/>
      <c r="J382" s="354"/>
      <c r="K382" s="82"/>
      <c r="L382" s="50"/>
      <c r="M382" s="220"/>
      <c r="N382" s="219"/>
      <c r="O382" s="375"/>
    </row>
    <row r="383" spans="1:15" ht="13.5" thickBot="1">
      <c r="A383" s="173"/>
      <c r="B383" s="174"/>
      <c r="C383" s="429"/>
      <c r="D383" s="175"/>
      <c r="E383" s="174"/>
      <c r="F383" s="366"/>
      <c r="G383" s="177"/>
      <c r="H383" s="178"/>
      <c r="I383" s="76"/>
      <c r="J383" s="200"/>
      <c r="K383" s="65"/>
      <c r="L383" s="76"/>
      <c r="M383" s="150"/>
      <c r="N383" s="60"/>
      <c r="O383" s="381"/>
    </row>
    <row r="386" spans="1:15" ht="24" thickBot="1">
      <c r="A386" s="3" t="s">
        <v>653</v>
      </c>
      <c r="B386" s="5"/>
      <c r="C386" s="70"/>
      <c r="D386" s="4"/>
      <c r="E386" s="5"/>
      <c r="F386" s="6" t="s">
        <v>372</v>
      </c>
      <c r="H386" s="88"/>
      <c r="O386" s="217"/>
    </row>
    <row r="387" spans="1:15" ht="12.75">
      <c r="A387" s="800" t="s">
        <v>26</v>
      </c>
      <c r="B387" s="13"/>
      <c r="C387" s="802" t="s">
        <v>29</v>
      </c>
      <c r="D387" s="14"/>
      <c r="E387" s="804" t="s">
        <v>23</v>
      </c>
      <c r="F387" s="805"/>
      <c r="G387" s="808" t="s">
        <v>22</v>
      </c>
      <c r="H387" s="15" t="s">
        <v>6</v>
      </c>
      <c r="I387" s="16"/>
      <c r="J387" s="17"/>
      <c r="K387" s="15" t="s">
        <v>5</v>
      </c>
      <c r="L387" s="16"/>
      <c r="M387" s="17"/>
      <c r="N387" s="804" t="s">
        <v>28</v>
      </c>
      <c r="O387" s="810"/>
    </row>
    <row r="388" spans="1:15" ht="13.5" thickBot="1">
      <c r="A388" s="801"/>
      <c r="B388" s="23"/>
      <c r="C388" s="803"/>
      <c r="D388" s="24"/>
      <c r="E388" s="806"/>
      <c r="F388" s="807"/>
      <c r="G388" s="809"/>
      <c r="H388" s="25" t="s">
        <v>30</v>
      </c>
      <c r="I388" s="25" t="s">
        <v>24</v>
      </c>
      <c r="J388" s="25" t="s">
        <v>25</v>
      </c>
      <c r="K388" s="25" t="s">
        <v>30</v>
      </c>
      <c r="L388" s="25" t="s">
        <v>24</v>
      </c>
      <c r="M388" s="25" t="s">
        <v>25</v>
      </c>
      <c r="N388" s="806"/>
      <c r="O388" s="811"/>
    </row>
    <row r="389" spans="1:15" ht="18.75" customHeight="1" thickTop="1">
      <c r="A389" s="152"/>
      <c r="B389" s="153"/>
      <c r="C389" s="228"/>
      <c r="D389" s="225"/>
      <c r="E389" s="226"/>
      <c r="F389" s="184" t="s">
        <v>483</v>
      </c>
      <c r="G389" s="227"/>
      <c r="H389" s="210"/>
      <c r="I389" s="50" t="s">
        <v>3</v>
      </c>
      <c r="J389" s="47">
        <v>0</v>
      </c>
      <c r="K389" s="82"/>
      <c r="L389" s="50"/>
      <c r="M389" s="47">
        <v>0</v>
      </c>
      <c r="N389" s="40"/>
      <c r="O389" s="182" t="s">
        <v>3</v>
      </c>
    </row>
    <row r="390" spans="1:15" ht="12.75">
      <c r="A390" s="152"/>
      <c r="B390" s="160"/>
      <c r="C390" s="255" t="s">
        <v>502</v>
      </c>
      <c r="D390" s="222"/>
      <c r="E390" s="221"/>
      <c r="F390" s="196" t="s">
        <v>484</v>
      </c>
      <c r="G390" s="80" t="s">
        <v>10</v>
      </c>
      <c r="H390" s="211">
        <v>37</v>
      </c>
      <c r="I390" s="229" t="s">
        <v>3</v>
      </c>
      <c r="J390" s="224">
        <v>0</v>
      </c>
      <c r="K390" s="37"/>
      <c r="L390" s="229"/>
      <c r="M390" s="224">
        <v>0</v>
      </c>
      <c r="N390" s="221"/>
      <c r="O390" s="418" t="s">
        <v>465</v>
      </c>
    </row>
    <row r="391" spans="1:15" ht="12.75">
      <c r="A391" s="218"/>
      <c r="B391" s="219"/>
      <c r="C391" s="228"/>
      <c r="D391" s="225"/>
      <c r="E391" s="226"/>
      <c r="F391" s="184" t="s">
        <v>152</v>
      </c>
      <c r="G391" s="227"/>
      <c r="H391" s="210"/>
      <c r="I391" s="50" t="s">
        <v>3</v>
      </c>
      <c r="J391" s="47">
        <v>0</v>
      </c>
      <c r="K391" s="138"/>
      <c r="L391" s="50"/>
      <c r="M391" s="47">
        <v>0</v>
      </c>
      <c r="N391" s="40"/>
      <c r="O391" s="250"/>
    </row>
    <row r="392" spans="1:15" ht="12.75">
      <c r="A392" s="218"/>
      <c r="B392" s="221"/>
      <c r="C392" s="255" t="s">
        <v>374</v>
      </c>
      <c r="D392" s="222"/>
      <c r="E392" s="221"/>
      <c r="F392" s="276" t="s">
        <v>485</v>
      </c>
      <c r="G392" s="80" t="s">
        <v>69</v>
      </c>
      <c r="H392" s="211">
        <v>4</v>
      </c>
      <c r="I392" s="229" t="s">
        <v>3</v>
      </c>
      <c r="J392" s="224">
        <v>0</v>
      </c>
      <c r="K392" s="233"/>
      <c r="L392" s="229"/>
      <c r="M392" s="224">
        <v>0</v>
      </c>
      <c r="N392" s="221"/>
      <c r="O392" s="418" t="s">
        <v>654</v>
      </c>
    </row>
    <row r="393" spans="1:15" ht="12.75">
      <c r="A393" s="152"/>
      <c r="B393" s="153"/>
      <c r="C393" s="228"/>
      <c r="D393" s="225"/>
      <c r="E393" s="226"/>
      <c r="F393" s="184" t="s">
        <v>152</v>
      </c>
      <c r="G393" s="227"/>
      <c r="H393" s="210"/>
      <c r="I393" s="50" t="s">
        <v>3</v>
      </c>
      <c r="J393" s="220">
        <v>0</v>
      </c>
      <c r="K393" s="82"/>
      <c r="L393" s="50"/>
      <c r="M393" s="220">
        <v>0</v>
      </c>
      <c r="N393" s="219"/>
      <c r="O393" s="182" t="s">
        <v>3</v>
      </c>
    </row>
    <row r="394" spans="1:15" ht="12.75">
      <c r="A394" s="152"/>
      <c r="B394" s="160"/>
      <c r="C394" s="255" t="s">
        <v>124</v>
      </c>
      <c r="D394" s="222"/>
      <c r="E394" s="221"/>
      <c r="F394" s="276" t="s">
        <v>486</v>
      </c>
      <c r="G394" s="80" t="s">
        <v>69</v>
      </c>
      <c r="H394" s="211">
        <v>19</v>
      </c>
      <c r="I394" s="229" t="s">
        <v>3</v>
      </c>
      <c r="J394" s="224">
        <v>0</v>
      </c>
      <c r="K394" s="37"/>
      <c r="L394" s="229"/>
      <c r="M394" s="224">
        <v>0</v>
      </c>
      <c r="N394" s="221"/>
      <c r="O394" s="418" t="s">
        <v>471</v>
      </c>
    </row>
    <row r="395" spans="1:15" ht="12.75">
      <c r="A395" s="152"/>
      <c r="B395" s="153"/>
      <c r="C395" s="228"/>
      <c r="D395" s="225"/>
      <c r="E395" s="226"/>
      <c r="F395" s="231"/>
      <c r="G395" s="227"/>
      <c r="H395" s="210"/>
      <c r="I395" s="50" t="s">
        <v>3</v>
      </c>
      <c r="J395" s="220">
        <v>0</v>
      </c>
      <c r="K395" s="82"/>
      <c r="L395" s="50"/>
      <c r="M395" s="220">
        <v>0</v>
      </c>
      <c r="N395" s="219"/>
      <c r="O395" s="182" t="s">
        <v>3</v>
      </c>
    </row>
    <row r="396" spans="1:15" ht="12.75">
      <c r="A396" s="152"/>
      <c r="B396" s="160"/>
      <c r="C396" s="255" t="s">
        <v>493</v>
      </c>
      <c r="D396" s="222"/>
      <c r="E396" s="221"/>
      <c r="F396" s="232" t="s">
        <v>655</v>
      </c>
      <c r="G396" s="80" t="s">
        <v>10</v>
      </c>
      <c r="H396" s="211">
        <v>2</v>
      </c>
      <c r="I396" s="229" t="s">
        <v>3</v>
      </c>
      <c r="J396" s="224">
        <v>0</v>
      </c>
      <c r="K396" s="37"/>
      <c r="L396" s="229"/>
      <c r="M396" s="224">
        <v>0</v>
      </c>
      <c r="N396" s="221"/>
      <c r="O396" s="418" t="s">
        <v>474</v>
      </c>
    </row>
    <row r="397" spans="1:15" ht="12.75">
      <c r="A397" s="152"/>
      <c r="B397" s="153"/>
      <c r="C397" s="228"/>
      <c r="D397" s="225"/>
      <c r="E397" s="226"/>
      <c r="F397" s="231"/>
      <c r="G397" s="227"/>
      <c r="H397" s="210"/>
      <c r="I397" s="50" t="s">
        <v>3</v>
      </c>
      <c r="J397" s="220">
        <v>0</v>
      </c>
      <c r="K397" s="82"/>
      <c r="L397" s="50"/>
      <c r="M397" s="220">
        <v>0</v>
      </c>
      <c r="N397" s="219"/>
      <c r="O397" s="182" t="s">
        <v>3</v>
      </c>
    </row>
    <row r="398" spans="1:15" ht="12.75">
      <c r="A398" s="152"/>
      <c r="B398" s="160"/>
      <c r="C398" s="255" t="s">
        <v>493</v>
      </c>
      <c r="D398" s="222"/>
      <c r="E398" s="221"/>
      <c r="F398" s="232" t="s">
        <v>656</v>
      </c>
      <c r="G398" s="80" t="s">
        <v>10</v>
      </c>
      <c r="H398" s="211">
        <v>35</v>
      </c>
      <c r="I398" s="229" t="s">
        <v>3</v>
      </c>
      <c r="J398" s="224">
        <v>0</v>
      </c>
      <c r="K398" s="37"/>
      <c r="L398" s="229"/>
      <c r="M398" s="224">
        <v>0</v>
      </c>
      <c r="N398" s="221"/>
      <c r="O398" s="418" t="s">
        <v>473</v>
      </c>
    </row>
    <row r="399" spans="1:15" ht="12.75">
      <c r="A399" s="152"/>
      <c r="B399" s="153"/>
      <c r="C399" s="228"/>
      <c r="D399" s="225"/>
      <c r="E399" s="226"/>
      <c r="F399" s="231" t="s">
        <v>148</v>
      </c>
      <c r="G399" s="227"/>
      <c r="H399" s="210"/>
      <c r="I399" s="50" t="s">
        <v>3</v>
      </c>
      <c r="J399" s="220">
        <v>0</v>
      </c>
      <c r="K399" s="82"/>
      <c r="L399" s="50"/>
      <c r="M399" s="220">
        <v>0</v>
      </c>
      <c r="N399" s="219"/>
      <c r="O399" s="182" t="s">
        <v>3</v>
      </c>
    </row>
    <row r="400" spans="1:15" ht="12.75">
      <c r="A400" s="152"/>
      <c r="B400" s="160"/>
      <c r="C400" s="415" t="s">
        <v>97</v>
      </c>
      <c r="D400" s="222"/>
      <c r="E400" s="221"/>
      <c r="F400" s="232" t="s">
        <v>77</v>
      </c>
      <c r="G400" s="80" t="s">
        <v>108</v>
      </c>
      <c r="H400" s="211">
        <v>0.16</v>
      </c>
      <c r="I400" s="229" t="s">
        <v>3</v>
      </c>
      <c r="J400" s="224">
        <v>0</v>
      </c>
      <c r="K400" s="37"/>
      <c r="L400" s="229"/>
      <c r="M400" s="224">
        <v>0</v>
      </c>
      <c r="N400" s="221"/>
      <c r="O400" s="204" t="s">
        <v>412</v>
      </c>
    </row>
    <row r="401" spans="1:15" ht="12.75">
      <c r="A401" s="152"/>
      <c r="B401" s="153"/>
      <c r="C401" s="228"/>
      <c r="D401" s="225"/>
      <c r="E401" s="226"/>
      <c r="F401" s="184" t="s">
        <v>373</v>
      </c>
      <c r="G401" s="227"/>
      <c r="H401" s="210"/>
      <c r="I401" s="50" t="s">
        <v>3</v>
      </c>
      <c r="J401" s="220">
        <v>0</v>
      </c>
      <c r="K401" s="82"/>
      <c r="L401" s="50"/>
      <c r="M401" s="220">
        <v>0</v>
      </c>
      <c r="N401" s="219"/>
      <c r="O401" s="182" t="s">
        <v>3</v>
      </c>
    </row>
    <row r="402" spans="1:15" ht="12.75">
      <c r="A402" s="152"/>
      <c r="B402" s="160"/>
      <c r="C402" s="415" t="s">
        <v>97</v>
      </c>
      <c r="D402" s="222"/>
      <c r="E402" s="221"/>
      <c r="F402" s="232" t="s">
        <v>77</v>
      </c>
      <c r="G402" s="80" t="s">
        <v>108</v>
      </c>
      <c r="H402" s="211">
        <v>1.32</v>
      </c>
      <c r="I402" s="229" t="s">
        <v>3</v>
      </c>
      <c r="J402" s="224">
        <v>0</v>
      </c>
      <c r="K402" s="37"/>
      <c r="L402" s="229"/>
      <c r="M402" s="224">
        <v>0</v>
      </c>
      <c r="N402" s="221"/>
      <c r="O402" s="204" t="s">
        <v>411</v>
      </c>
    </row>
    <row r="403" spans="1:15" ht="12.75">
      <c r="A403" s="152"/>
      <c r="B403" s="153"/>
      <c r="C403" s="228"/>
      <c r="D403" s="225"/>
      <c r="E403" s="226"/>
      <c r="F403" s="231">
        <v>0</v>
      </c>
      <c r="G403" s="227"/>
      <c r="H403" s="210"/>
      <c r="I403" s="50" t="s">
        <v>3</v>
      </c>
      <c r="J403" s="220">
        <v>0</v>
      </c>
      <c r="K403" s="82"/>
      <c r="L403" s="50"/>
      <c r="M403" s="220">
        <v>0</v>
      </c>
      <c r="N403" s="219"/>
      <c r="O403" s="182" t="s">
        <v>3</v>
      </c>
    </row>
    <row r="404" spans="1:15" ht="18.75" customHeight="1">
      <c r="A404" s="152"/>
      <c r="B404" s="160"/>
      <c r="C404" s="415" t="s">
        <v>657</v>
      </c>
      <c r="D404" s="222"/>
      <c r="E404" s="221"/>
      <c r="F404" s="232">
        <v>0</v>
      </c>
      <c r="G404" s="80" t="s">
        <v>69</v>
      </c>
      <c r="H404" s="211">
        <v>0.03</v>
      </c>
      <c r="I404" s="229" t="s">
        <v>3</v>
      </c>
      <c r="J404" s="224">
        <v>0</v>
      </c>
      <c r="K404" s="37"/>
      <c r="L404" s="229"/>
      <c r="M404" s="224">
        <v>0</v>
      </c>
      <c r="N404" s="221"/>
      <c r="O404" s="230" t="s">
        <v>3</v>
      </c>
    </row>
    <row r="405" spans="1:15" ht="12.75">
      <c r="A405" s="218"/>
      <c r="B405" s="40"/>
      <c r="C405" s="228"/>
      <c r="D405" s="225"/>
      <c r="E405" s="226"/>
      <c r="F405" s="72"/>
      <c r="G405" s="227"/>
      <c r="H405" s="210"/>
      <c r="I405" s="50" t="s">
        <v>3</v>
      </c>
      <c r="J405" s="57">
        <v>0</v>
      </c>
      <c r="K405" s="45"/>
      <c r="L405" s="50" t="s">
        <v>3</v>
      </c>
      <c r="M405" s="57">
        <v>0</v>
      </c>
      <c r="N405" s="40"/>
      <c r="O405" s="83" t="s">
        <v>3</v>
      </c>
    </row>
    <row r="406" spans="1:15" ht="12.75">
      <c r="A406" s="218"/>
      <c r="B406" s="221"/>
      <c r="C406" s="510" t="s">
        <v>27</v>
      </c>
      <c r="D406" s="222"/>
      <c r="E406" s="221"/>
      <c r="F406" s="259"/>
      <c r="G406" s="36"/>
      <c r="H406" s="211"/>
      <c r="I406" s="229" t="s">
        <v>3</v>
      </c>
      <c r="J406" s="58">
        <v>0</v>
      </c>
      <c r="K406" s="37"/>
      <c r="L406" s="229" t="s">
        <v>3</v>
      </c>
      <c r="M406" s="58">
        <v>0</v>
      </c>
      <c r="N406" s="221"/>
      <c r="O406" s="230" t="s">
        <v>3</v>
      </c>
    </row>
    <row r="407" spans="1:15" ht="12.75">
      <c r="A407" s="218"/>
      <c r="B407" s="219"/>
      <c r="C407" s="187"/>
      <c r="D407" s="186"/>
      <c r="E407" s="391"/>
      <c r="F407" s="435"/>
      <c r="G407" s="203"/>
      <c r="H407" s="545"/>
      <c r="I407" s="394" t="s">
        <v>3</v>
      </c>
      <c r="J407" s="220">
        <v>0</v>
      </c>
      <c r="K407" s="547"/>
      <c r="L407" s="394"/>
      <c r="M407" s="220">
        <v>0</v>
      </c>
      <c r="N407" s="219"/>
      <c r="O407" s="250"/>
    </row>
    <row r="408" spans="1:15" ht="12.75">
      <c r="A408" s="218"/>
      <c r="B408" s="221"/>
      <c r="C408" s="415"/>
      <c r="D408" s="162"/>
      <c r="E408" s="163"/>
      <c r="F408" s="232"/>
      <c r="G408" s="80"/>
      <c r="H408" s="281"/>
      <c r="I408" s="229" t="s">
        <v>3</v>
      </c>
      <c r="J408" s="224">
        <v>0</v>
      </c>
      <c r="K408" s="233"/>
      <c r="L408" s="229"/>
      <c r="M408" s="224">
        <v>0</v>
      </c>
      <c r="N408" s="221"/>
      <c r="O408" s="204"/>
    </row>
    <row r="409" spans="1:15" ht="12.75">
      <c r="A409" s="218"/>
      <c r="B409" s="219"/>
      <c r="C409" s="228"/>
      <c r="D409" s="225"/>
      <c r="E409" s="226"/>
      <c r="F409" s="231"/>
      <c r="G409" s="227"/>
      <c r="H409" s="210"/>
      <c r="I409" s="50" t="s">
        <v>3</v>
      </c>
      <c r="J409" s="47">
        <v>0</v>
      </c>
      <c r="K409" s="138"/>
      <c r="L409" s="50"/>
      <c r="M409" s="47">
        <v>0</v>
      </c>
      <c r="N409" s="40"/>
      <c r="O409" s="250"/>
    </row>
    <row r="410" spans="1:15" ht="12.75">
      <c r="A410" s="218"/>
      <c r="B410" s="221"/>
      <c r="C410" s="415"/>
      <c r="D410" s="222"/>
      <c r="E410" s="221"/>
      <c r="F410" s="232"/>
      <c r="G410" s="80"/>
      <c r="H410" s="281"/>
      <c r="I410" s="229" t="s">
        <v>3</v>
      </c>
      <c r="J410" s="224">
        <v>0</v>
      </c>
      <c r="K410" s="233"/>
      <c r="L410" s="229"/>
      <c r="M410" s="224">
        <v>0</v>
      </c>
      <c r="N410" s="221"/>
      <c r="O410" s="204"/>
    </row>
    <row r="411" spans="1:15" ht="12.75">
      <c r="A411" s="218"/>
      <c r="B411" s="219"/>
      <c r="C411" s="154"/>
      <c r="D411" s="155"/>
      <c r="E411" s="156"/>
      <c r="F411" s="231"/>
      <c r="G411" s="227"/>
      <c r="H411" s="210"/>
      <c r="I411" s="50" t="s">
        <v>3</v>
      </c>
      <c r="J411" s="47">
        <v>0</v>
      </c>
      <c r="K411" s="138"/>
      <c r="L411" s="50"/>
      <c r="M411" s="47">
        <v>0</v>
      </c>
      <c r="N411" s="40"/>
      <c r="O411" s="250"/>
    </row>
    <row r="412" spans="1:15" ht="12.75">
      <c r="A412" s="218"/>
      <c r="B412" s="221"/>
      <c r="C412" s="376"/>
      <c r="D412" s="162"/>
      <c r="E412" s="163"/>
      <c r="F412" s="232"/>
      <c r="G412" s="80"/>
      <c r="H412" s="281"/>
      <c r="I412" s="229" t="s">
        <v>3</v>
      </c>
      <c r="J412" s="224">
        <v>0</v>
      </c>
      <c r="K412" s="233"/>
      <c r="L412" s="229"/>
      <c r="M412" s="224">
        <v>0</v>
      </c>
      <c r="N412" s="221"/>
      <c r="O412" s="204"/>
    </row>
    <row r="413" spans="1:15" ht="12.75">
      <c r="A413" s="218"/>
      <c r="B413" s="219"/>
      <c r="C413" s="228"/>
      <c r="D413" s="225"/>
      <c r="E413" s="226"/>
      <c r="F413" s="231"/>
      <c r="G413" s="227"/>
      <c r="H413" s="210"/>
      <c r="I413" s="50" t="s">
        <v>3</v>
      </c>
      <c r="J413" s="47">
        <v>0</v>
      </c>
      <c r="K413" s="138"/>
      <c r="L413" s="50"/>
      <c r="M413" s="47">
        <v>0</v>
      </c>
      <c r="N413" s="40"/>
      <c r="O413" s="250"/>
    </row>
    <row r="414" spans="1:15" ht="12.75">
      <c r="A414" s="218"/>
      <c r="B414" s="221"/>
      <c r="C414" s="376"/>
      <c r="D414" s="222"/>
      <c r="E414" s="221"/>
      <c r="F414" s="232"/>
      <c r="G414" s="80"/>
      <c r="H414" s="281"/>
      <c r="I414" s="229" t="s">
        <v>3</v>
      </c>
      <c r="J414" s="224">
        <v>0</v>
      </c>
      <c r="K414" s="233"/>
      <c r="L414" s="229"/>
      <c r="M414" s="224">
        <v>0</v>
      </c>
      <c r="N414" s="221"/>
      <c r="O414" s="204"/>
    </row>
    <row r="415" spans="1:15" ht="12.75">
      <c r="A415" s="152"/>
      <c r="B415" s="153"/>
      <c r="C415" s="279"/>
      <c r="D415" s="169"/>
      <c r="E415" s="170"/>
      <c r="F415" s="184"/>
      <c r="G415" s="227"/>
      <c r="H415" s="212"/>
      <c r="I415" s="50" t="s">
        <v>3</v>
      </c>
      <c r="J415" s="220">
        <v>0</v>
      </c>
      <c r="K415" s="82"/>
      <c r="L415" s="50"/>
      <c r="M415" s="220"/>
      <c r="N415" s="219"/>
      <c r="O415" s="182"/>
    </row>
    <row r="416" spans="1:15" ht="12.75">
      <c r="A416" s="152"/>
      <c r="B416" s="160"/>
      <c r="C416" s="209"/>
      <c r="D416" s="189"/>
      <c r="E416" s="160"/>
      <c r="F416" s="232"/>
      <c r="G416" s="80"/>
      <c r="H416" s="213"/>
      <c r="I416" s="229" t="s">
        <v>3</v>
      </c>
      <c r="J416" s="224">
        <v>0</v>
      </c>
      <c r="K416" s="37"/>
      <c r="L416" s="229"/>
      <c r="M416" s="224"/>
      <c r="N416" s="221"/>
      <c r="O416" s="230" t="s">
        <v>3</v>
      </c>
    </row>
    <row r="417" spans="1:15" ht="12.75">
      <c r="A417" s="152"/>
      <c r="B417" s="153"/>
      <c r="C417" s="512"/>
      <c r="D417" s="155"/>
      <c r="E417" s="156"/>
      <c r="F417" s="231"/>
      <c r="G417" s="251"/>
      <c r="H417" s="212"/>
      <c r="I417" s="50" t="s">
        <v>3</v>
      </c>
      <c r="J417" s="220">
        <v>0</v>
      </c>
      <c r="K417" s="82"/>
      <c r="L417" s="50"/>
      <c r="M417" s="220">
        <v>0</v>
      </c>
      <c r="N417" s="219"/>
      <c r="O417" s="182" t="s">
        <v>3</v>
      </c>
    </row>
    <row r="418" spans="1:15" ht="13.5" thickBot="1">
      <c r="A418" s="173"/>
      <c r="B418" s="174"/>
      <c r="C418" s="179"/>
      <c r="D418" s="431"/>
      <c r="E418" s="432"/>
      <c r="F418" s="366"/>
      <c r="G418" s="177"/>
      <c r="H418" s="365"/>
      <c r="I418" s="76" t="s">
        <v>3</v>
      </c>
      <c r="J418" s="150">
        <v>0</v>
      </c>
      <c r="K418" s="65"/>
      <c r="L418" s="76"/>
      <c r="M418" s="150">
        <v>0</v>
      </c>
      <c r="N418" s="60"/>
      <c r="O418" s="546"/>
    </row>
    <row r="420" s="146" customFormat="1" ht="12"/>
  </sheetData>
  <sheetProtection/>
  <mergeCells count="60">
    <mergeCell ref="A387:A388"/>
    <mergeCell ref="C387:C388"/>
    <mergeCell ref="E387:F388"/>
    <mergeCell ref="G387:G388"/>
    <mergeCell ref="N387:O388"/>
    <mergeCell ref="A352:A353"/>
    <mergeCell ref="C352:C353"/>
    <mergeCell ref="E352:F353"/>
    <mergeCell ref="G352:G353"/>
    <mergeCell ref="N352:O353"/>
    <mergeCell ref="A282:A283"/>
    <mergeCell ref="C282:C283"/>
    <mergeCell ref="E282:F283"/>
    <mergeCell ref="G282:G283"/>
    <mergeCell ref="N282:O283"/>
    <mergeCell ref="A247:A248"/>
    <mergeCell ref="C247:C248"/>
    <mergeCell ref="E247:F248"/>
    <mergeCell ref="G247:G248"/>
    <mergeCell ref="N247:O248"/>
    <mergeCell ref="A212:A213"/>
    <mergeCell ref="C212:C213"/>
    <mergeCell ref="E212:F213"/>
    <mergeCell ref="G212:G213"/>
    <mergeCell ref="N212:O213"/>
    <mergeCell ref="A177:A178"/>
    <mergeCell ref="C177:C178"/>
    <mergeCell ref="E177:F178"/>
    <mergeCell ref="G177:G178"/>
    <mergeCell ref="N177:O178"/>
    <mergeCell ref="A72:A73"/>
    <mergeCell ref="C72:C73"/>
    <mergeCell ref="E72:F73"/>
    <mergeCell ref="G72:G73"/>
    <mergeCell ref="N72:O73"/>
    <mergeCell ref="A2:A3"/>
    <mergeCell ref="C2:C3"/>
    <mergeCell ref="E2:F3"/>
    <mergeCell ref="G2:G3"/>
    <mergeCell ref="N2:O3"/>
    <mergeCell ref="A37:A38"/>
    <mergeCell ref="C37:C38"/>
    <mergeCell ref="E37:F38"/>
    <mergeCell ref="G37:G38"/>
    <mergeCell ref="N37:O38"/>
    <mergeCell ref="A107:A108"/>
    <mergeCell ref="C107:C108"/>
    <mergeCell ref="E107:F108"/>
    <mergeCell ref="G107:G108"/>
    <mergeCell ref="N107:O108"/>
    <mergeCell ref="A142:A143"/>
    <mergeCell ref="C142:C143"/>
    <mergeCell ref="E142:F143"/>
    <mergeCell ref="G142:G143"/>
    <mergeCell ref="N142:O143"/>
    <mergeCell ref="A317:A318"/>
    <mergeCell ref="C317:C318"/>
    <mergeCell ref="E317:F318"/>
    <mergeCell ref="G317:G318"/>
    <mergeCell ref="N317:O318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  <rowBreaks count="11" manualBreakCount="11">
    <brk id="35" max="14" man="1"/>
    <brk id="70" max="14" man="1"/>
    <brk id="105" max="14" man="1"/>
    <brk id="140" max="14" man="1"/>
    <brk id="175" max="14" man="1"/>
    <brk id="210" max="14" man="1"/>
    <brk id="245" max="14" man="1"/>
    <brk id="280" max="14" man="1"/>
    <brk id="315" max="14" man="1"/>
    <brk id="350" max="14" man="1"/>
    <brk id="38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00FF"/>
  </sheetPr>
  <dimension ref="A1:O173"/>
  <sheetViews>
    <sheetView showZeros="0" view="pageBreakPreview" zoomScale="80" zoomScaleSheetLayoutView="80" zoomScalePageLayoutView="0" workbookViewId="0" topLeftCell="A1">
      <selection activeCell="O5" sqref="O5"/>
    </sheetView>
  </sheetViews>
  <sheetFormatPr defaultColWidth="9" defaultRowHeight="14.25"/>
  <cols>
    <col min="1" max="1" width="7.69921875" style="9" customWidth="1"/>
    <col min="2" max="2" width="1.69921875" style="9" customWidth="1"/>
    <col min="3" max="3" width="20.69921875" style="9" customWidth="1"/>
    <col min="4" max="5" width="1.69921875" style="9" customWidth="1"/>
    <col min="6" max="6" width="24.69921875" style="9" customWidth="1"/>
    <col min="7" max="7" width="6.69921875" style="9" customWidth="1"/>
    <col min="8" max="8" width="10.69921875" style="9" customWidth="1"/>
    <col min="9" max="9" width="12.69921875" style="9" customWidth="1"/>
    <col min="10" max="10" width="14.69921875" style="9" customWidth="1"/>
    <col min="11" max="11" width="10.69921875" style="9" customWidth="1"/>
    <col min="12" max="12" width="12.69921875" style="9" customWidth="1"/>
    <col min="13" max="13" width="14.69921875" style="9" customWidth="1"/>
    <col min="14" max="14" width="0.8984375" style="9" customWidth="1"/>
    <col min="15" max="15" width="24.69921875" style="9" customWidth="1"/>
    <col min="16" max="16384" width="9" style="9" customWidth="1"/>
  </cols>
  <sheetData>
    <row r="1" spans="1:15" ht="24" customHeight="1" thickBot="1">
      <c r="A1" s="3" t="s">
        <v>658</v>
      </c>
      <c r="B1" s="3"/>
      <c r="C1" s="3"/>
      <c r="D1" s="4"/>
      <c r="E1" s="5"/>
      <c r="F1" s="6" t="s">
        <v>251</v>
      </c>
      <c r="G1" s="144"/>
      <c r="H1" s="269"/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s="216" customFormat="1" ht="13.5" thickTop="1">
      <c r="A4" s="152"/>
      <c r="B4" s="153"/>
      <c r="C4" s="154"/>
      <c r="D4" s="155"/>
      <c r="E4" s="156"/>
      <c r="F4" s="157"/>
      <c r="G4" s="158"/>
      <c r="H4" s="159"/>
      <c r="I4" s="50" t="s">
        <v>3</v>
      </c>
      <c r="J4" s="220">
        <v>0</v>
      </c>
      <c r="K4" s="82"/>
      <c r="L4" s="50"/>
      <c r="M4" s="220">
        <v>0</v>
      </c>
      <c r="N4" s="219"/>
      <c r="O4" s="79"/>
    </row>
    <row r="5" spans="1:15" s="216" customFormat="1" ht="12.75">
      <c r="A5" s="152"/>
      <c r="B5" s="160"/>
      <c r="C5" s="161" t="s">
        <v>659</v>
      </c>
      <c r="D5" s="162"/>
      <c r="E5" s="163"/>
      <c r="F5" s="164"/>
      <c r="G5" s="165" t="s">
        <v>170</v>
      </c>
      <c r="H5" s="166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660</v>
      </c>
    </row>
    <row r="6" spans="1:15" s="216" customFormat="1" ht="12.75">
      <c r="A6" s="152"/>
      <c r="B6" s="153"/>
      <c r="C6" s="154"/>
      <c r="D6" s="155"/>
      <c r="E6" s="156"/>
      <c r="F6" s="157"/>
      <c r="G6" s="158"/>
      <c r="H6" s="159"/>
      <c r="I6" s="50" t="s">
        <v>3</v>
      </c>
      <c r="J6" s="220">
        <v>0</v>
      </c>
      <c r="K6" s="82"/>
      <c r="L6" s="50"/>
      <c r="M6" s="220">
        <v>0</v>
      </c>
      <c r="N6" s="219"/>
      <c r="O6" s="79"/>
    </row>
    <row r="7" spans="1:15" s="216" customFormat="1" ht="12.75">
      <c r="A7" s="152"/>
      <c r="B7" s="160"/>
      <c r="C7" s="161" t="s">
        <v>661</v>
      </c>
      <c r="D7" s="162"/>
      <c r="E7" s="163"/>
      <c r="F7" s="164"/>
      <c r="G7" s="165" t="s">
        <v>170</v>
      </c>
      <c r="H7" s="166">
        <v>1</v>
      </c>
      <c r="I7" s="229" t="s">
        <v>3</v>
      </c>
      <c r="J7" s="224">
        <v>0</v>
      </c>
      <c r="K7" s="37"/>
      <c r="L7" s="229"/>
      <c r="M7" s="224">
        <v>0</v>
      </c>
      <c r="N7" s="221"/>
      <c r="O7" s="230" t="s">
        <v>662</v>
      </c>
    </row>
    <row r="8" spans="1:15" s="216" customFormat="1" ht="12.75">
      <c r="A8" s="152"/>
      <c r="B8" s="153"/>
      <c r="C8" s="154"/>
      <c r="D8" s="155"/>
      <c r="E8" s="156"/>
      <c r="F8" s="157"/>
      <c r="G8" s="158"/>
      <c r="H8" s="159"/>
      <c r="I8" s="50"/>
      <c r="J8" s="220"/>
      <c r="K8" s="82"/>
      <c r="L8" s="50"/>
      <c r="M8" s="220"/>
      <c r="N8" s="219"/>
      <c r="O8" s="79"/>
    </row>
    <row r="9" spans="1:15" s="216" customFormat="1" ht="12.75">
      <c r="A9" s="152"/>
      <c r="B9" s="160"/>
      <c r="C9" s="161" t="s">
        <v>663</v>
      </c>
      <c r="D9" s="162"/>
      <c r="E9" s="163"/>
      <c r="F9" s="164"/>
      <c r="G9" s="165" t="s">
        <v>170</v>
      </c>
      <c r="H9" s="166">
        <v>1</v>
      </c>
      <c r="I9" s="229"/>
      <c r="J9" s="224">
        <v>0</v>
      </c>
      <c r="K9" s="37"/>
      <c r="L9" s="229"/>
      <c r="M9" s="224"/>
      <c r="N9" s="221"/>
      <c r="O9" s="230" t="s">
        <v>664</v>
      </c>
    </row>
    <row r="10" spans="1:15" s="216" customFormat="1" ht="12.75">
      <c r="A10" s="152"/>
      <c r="B10" s="167"/>
      <c r="C10" s="168"/>
      <c r="D10" s="169"/>
      <c r="E10" s="170"/>
      <c r="F10" s="171"/>
      <c r="G10" s="251"/>
      <c r="H10" s="172"/>
      <c r="I10" s="50" t="s">
        <v>3</v>
      </c>
      <c r="J10" s="199">
        <v>0</v>
      </c>
      <c r="K10" s="82"/>
      <c r="L10" s="50"/>
      <c r="M10" s="47">
        <v>0</v>
      </c>
      <c r="N10" s="40"/>
      <c r="O10" s="83"/>
    </row>
    <row r="11" spans="1:15" s="216" customFormat="1" ht="12.75">
      <c r="A11" s="152"/>
      <c r="B11" s="160"/>
      <c r="C11" s="255" t="s">
        <v>27</v>
      </c>
      <c r="D11" s="189"/>
      <c r="E11" s="160"/>
      <c r="F11" s="188"/>
      <c r="G11" s="253"/>
      <c r="H11" s="166"/>
      <c r="I11" s="229" t="s">
        <v>3</v>
      </c>
      <c r="J11" s="287">
        <v>0</v>
      </c>
      <c r="K11" s="37"/>
      <c r="L11" s="229"/>
      <c r="M11" s="224">
        <v>0</v>
      </c>
      <c r="N11" s="221"/>
      <c r="O11" s="230" t="s">
        <v>3</v>
      </c>
    </row>
    <row r="12" spans="1:15" s="216" customFormat="1" ht="12.75">
      <c r="A12" s="152"/>
      <c r="B12" s="153"/>
      <c r="C12" s="187"/>
      <c r="D12" s="186"/>
      <c r="E12" s="391"/>
      <c r="F12" s="392"/>
      <c r="G12" s="185"/>
      <c r="H12" s="393"/>
      <c r="I12" s="394"/>
      <c r="J12" s="220"/>
      <c r="K12" s="395"/>
      <c r="L12" s="394"/>
      <c r="M12" s="220"/>
      <c r="N12" s="219"/>
      <c r="O12" s="79"/>
    </row>
    <row r="13" spans="1:15" s="216" customFormat="1" ht="12.75">
      <c r="A13" s="152"/>
      <c r="B13" s="160"/>
      <c r="C13" s="161"/>
      <c r="D13" s="162"/>
      <c r="E13" s="163"/>
      <c r="F13" s="164"/>
      <c r="G13" s="165"/>
      <c r="H13" s="166"/>
      <c r="I13" s="229"/>
      <c r="J13" s="224"/>
      <c r="K13" s="37"/>
      <c r="L13" s="229"/>
      <c r="M13" s="224"/>
      <c r="N13" s="221"/>
      <c r="O13" s="230"/>
    </row>
    <row r="14" spans="1:15" s="216" customFormat="1" ht="12.75">
      <c r="A14" s="152"/>
      <c r="B14" s="153"/>
      <c r="C14" s="154"/>
      <c r="D14" s="155"/>
      <c r="E14" s="156"/>
      <c r="F14" s="157"/>
      <c r="G14" s="158"/>
      <c r="H14" s="159"/>
      <c r="I14" s="50" t="s">
        <v>3</v>
      </c>
      <c r="J14" s="220">
        <v>0</v>
      </c>
      <c r="K14" s="82"/>
      <c r="L14" s="50"/>
      <c r="M14" s="220">
        <v>0</v>
      </c>
      <c r="N14" s="219"/>
      <c r="O14" s="79"/>
    </row>
    <row r="15" spans="1:15" s="216" customFormat="1" ht="12.75">
      <c r="A15" s="152"/>
      <c r="B15" s="160"/>
      <c r="C15" s="161"/>
      <c r="D15" s="162"/>
      <c r="E15" s="163"/>
      <c r="F15" s="164"/>
      <c r="G15" s="165"/>
      <c r="H15" s="166"/>
      <c r="I15" s="229" t="s">
        <v>3</v>
      </c>
      <c r="J15" s="224">
        <v>0</v>
      </c>
      <c r="K15" s="37"/>
      <c r="L15" s="229"/>
      <c r="M15" s="224">
        <v>0</v>
      </c>
      <c r="N15" s="221"/>
      <c r="O15" s="230" t="s">
        <v>3</v>
      </c>
    </row>
    <row r="16" spans="1:15" s="216" customFormat="1" ht="12.75">
      <c r="A16" s="152"/>
      <c r="B16" s="153"/>
      <c r="C16" s="154"/>
      <c r="D16" s="155"/>
      <c r="E16" s="156"/>
      <c r="F16" s="157"/>
      <c r="G16" s="158"/>
      <c r="H16" s="159"/>
      <c r="I16" s="50" t="s">
        <v>3</v>
      </c>
      <c r="J16" s="220">
        <v>0</v>
      </c>
      <c r="K16" s="82"/>
      <c r="L16" s="50"/>
      <c r="M16" s="220">
        <v>0</v>
      </c>
      <c r="N16" s="219"/>
      <c r="O16" s="79"/>
    </row>
    <row r="17" spans="1:15" s="216" customFormat="1" ht="12.75">
      <c r="A17" s="152"/>
      <c r="B17" s="160"/>
      <c r="C17" s="193"/>
      <c r="D17" s="162"/>
      <c r="E17" s="163"/>
      <c r="F17" s="164"/>
      <c r="G17" s="165"/>
      <c r="H17" s="166"/>
      <c r="I17" s="229" t="s">
        <v>3</v>
      </c>
      <c r="J17" s="224">
        <v>0</v>
      </c>
      <c r="K17" s="37"/>
      <c r="L17" s="229"/>
      <c r="M17" s="224">
        <v>0</v>
      </c>
      <c r="N17" s="221"/>
      <c r="O17" s="230" t="s">
        <v>3</v>
      </c>
    </row>
    <row r="18" spans="1:15" s="216" customFormat="1" ht="12.75">
      <c r="A18" s="152"/>
      <c r="B18" s="153"/>
      <c r="C18" s="154"/>
      <c r="D18" s="155"/>
      <c r="E18" s="156"/>
      <c r="F18" s="157"/>
      <c r="G18" s="158"/>
      <c r="H18" s="159"/>
      <c r="I18" s="50" t="s">
        <v>3</v>
      </c>
      <c r="J18" s="220">
        <v>0</v>
      </c>
      <c r="K18" s="82"/>
      <c r="L18" s="50"/>
      <c r="M18" s="220">
        <v>0</v>
      </c>
      <c r="N18" s="219"/>
      <c r="O18" s="79"/>
    </row>
    <row r="19" spans="1:15" s="216" customFormat="1" ht="12.75">
      <c r="A19" s="152"/>
      <c r="B19" s="160"/>
      <c r="C19" s="161"/>
      <c r="D19" s="162"/>
      <c r="E19" s="163"/>
      <c r="F19" s="164"/>
      <c r="G19" s="165"/>
      <c r="H19" s="166"/>
      <c r="I19" s="229" t="s">
        <v>3</v>
      </c>
      <c r="J19" s="224">
        <v>0</v>
      </c>
      <c r="K19" s="37"/>
      <c r="L19" s="229"/>
      <c r="M19" s="224">
        <v>0</v>
      </c>
      <c r="N19" s="221"/>
      <c r="O19" s="230" t="s">
        <v>3</v>
      </c>
    </row>
    <row r="20" spans="1:15" s="216" customFormat="1" ht="12.75">
      <c r="A20" s="152"/>
      <c r="B20" s="153"/>
      <c r="C20" s="154"/>
      <c r="D20" s="155"/>
      <c r="E20" s="156"/>
      <c r="F20" s="157"/>
      <c r="G20" s="158"/>
      <c r="H20" s="159"/>
      <c r="I20" s="50" t="s">
        <v>3</v>
      </c>
      <c r="J20" s="220">
        <v>0</v>
      </c>
      <c r="K20" s="82"/>
      <c r="L20" s="50"/>
      <c r="M20" s="220">
        <v>0</v>
      </c>
      <c r="N20" s="219"/>
      <c r="O20" s="79"/>
    </row>
    <row r="21" spans="1:15" s="216" customFormat="1" ht="12.75">
      <c r="A21" s="152"/>
      <c r="B21" s="160"/>
      <c r="C21" s="161"/>
      <c r="D21" s="162"/>
      <c r="E21" s="163"/>
      <c r="F21" s="164"/>
      <c r="G21" s="165"/>
      <c r="H21" s="166"/>
      <c r="I21" s="229" t="s">
        <v>3</v>
      </c>
      <c r="J21" s="224">
        <v>0</v>
      </c>
      <c r="K21" s="37"/>
      <c r="L21" s="229"/>
      <c r="M21" s="224">
        <v>0</v>
      </c>
      <c r="N21" s="221"/>
      <c r="O21" s="230" t="s">
        <v>3</v>
      </c>
    </row>
    <row r="22" spans="1:15" s="216" customFormat="1" ht="12.75">
      <c r="A22" s="152"/>
      <c r="B22" s="153"/>
      <c r="C22" s="154"/>
      <c r="D22" s="155"/>
      <c r="E22" s="156"/>
      <c r="F22" s="157"/>
      <c r="G22" s="158"/>
      <c r="H22" s="159"/>
      <c r="I22" s="50" t="s">
        <v>3</v>
      </c>
      <c r="J22" s="220">
        <v>0</v>
      </c>
      <c r="K22" s="82"/>
      <c r="L22" s="50"/>
      <c r="M22" s="220">
        <v>0</v>
      </c>
      <c r="N22" s="219"/>
      <c r="O22" s="79"/>
    </row>
    <row r="23" spans="1:15" s="216" customFormat="1" ht="12.75">
      <c r="A23" s="152"/>
      <c r="B23" s="160"/>
      <c r="C23" s="161"/>
      <c r="D23" s="162"/>
      <c r="E23" s="163"/>
      <c r="F23" s="164"/>
      <c r="G23" s="165"/>
      <c r="H23" s="166"/>
      <c r="I23" s="229" t="s">
        <v>3</v>
      </c>
      <c r="J23" s="224">
        <v>0</v>
      </c>
      <c r="K23" s="37"/>
      <c r="L23" s="229"/>
      <c r="M23" s="224">
        <v>0</v>
      </c>
      <c r="N23" s="221"/>
      <c r="O23" s="230" t="s">
        <v>3</v>
      </c>
    </row>
    <row r="24" spans="1:15" s="216" customFormat="1" ht="12.75">
      <c r="A24" s="152"/>
      <c r="B24" s="153"/>
      <c r="C24" s="154"/>
      <c r="D24" s="155"/>
      <c r="E24" s="156"/>
      <c r="F24" s="180"/>
      <c r="G24" s="158"/>
      <c r="H24" s="159"/>
      <c r="I24" s="50" t="s">
        <v>3</v>
      </c>
      <c r="J24" s="220">
        <v>0</v>
      </c>
      <c r="K24" s="82"/>
      <c r="L24" s="50"/>
      <c r="M24" s="220">
        <v>0</v>
      </c>
      <c r="N24" s="219"/>
      <c r="O24" s="79"/>
    </row>
    <row r="25" spans="1:15" s="216" customFormat="1" ht="12.75">
      <c r="A25" s="152"/>
      <c r="B25" s="160"/>
      <c r="C25" s="161"/>
      <c r="D25" s="162"/>
      <c r="E25" s="163"/>
      <c r="F25" s="164"/>
      <c r="G25" s="165"/>
      <c r="H25" s="166"/>
      <c r="I25" s="229" t="s">
        <v>3</v>
      </c>
      <c r="J25" s="224">
        <v>0</v>
      </c>
      <c r="K25" s="37"/>
      <c r="L25" s="229"/>
      <c r="M25" s="224">
        <v>0</v>
      </c>
      <c r="N25" s="221"/>
      <c r="O25" s="230" t="s">
        <v>3</v>
      </c>
    </row>
    <row r="26" spans="1:15" s="216" customFormat="1" ht="12.75">
      <c r="A26" s="152"/>
      <c r="B26" s="153"/>
      <c r="C26" s="154"/>
      <c r="D26" s="155"/>
      <c r="E26" s="156"/>
      <c r="F26" s="180"/>
      <c r="G26" s="158"/>
      <c r="H26" s="159"/>
      <c r="I26" s="50" t="s">
        <v>3</v>
      </c>
      <c r="J26" s="220">
        <v>0</v>
      </c>
      <c r="K26" s="82"/>
      <c r="L26" s="50"/>
      <c r="M26" s="220">
        <v>0</v>
      </c>
      <c r="N26" s="219"/>
      <c r="O26" s="79"/>
    </row>
    <row r="27" spans="1:15" s="216" customFormat="1" ht="12.75">
      <c r="A27" s="152"/>
      <c r="B27" s="160"/>
      <c r="C27" s="161"/>
      <c r="D27" s="162"/>
      <c r="E27" s="163"/>
      <c r="F27" s="164"/>
      <c r="G27" s="165"/>
      <c r="H27" s="166"/>
      <c r="I27" s="229" t="s">
        <v>3</v>
      </c>
      <c r="J27" s="224">
        <v>0</v>
      </c>
      <c r="K27" s="37"/>
      <c r="L27" s="229"/>
      <c r="M27" s="224">
        <v>0</v>
      </c>
      <c r="N27" s="221"/>
      <c r="O27" s="230" t="s">
        <v>3</v>
      </c>
    </row>
    <row r="28" spans="1:15" s="216" customFormat="1" ht="12.75">
      <c r="A28" s="152"/>
      <c r="B28" s="153"/>
      <c r="C28" s="154"/>
      <c r="D28" s="155"/>
      <c r="E28" s="156"/>
      <c r="F28" s="157"/>
      <c r="G28" s="158"/>
      <c r="H28" s="159"/>
      <c r="I28" s="50" t="s">
        <v>3</v>
      </c>
      <c r="J28" s="220">
        <v>0</v>
      </c>
      <c r="K28" s="82"/>
      <c r="L28" s="50"/>
      <c r="M28" s="220">
        <v>0</v>
      </c>
      <c r="N28" s="219"/>
      <c r="O28" s="79"/>
    </row>
    <row r="29" spans="1:15" s="216" customFormat="1" ht="12.75">
      <c r="A29" s="152"/>
      <c r="B29" s="160"/>
      <c r="C29" s="161"/>
      <c r="D29" s="162"/>
      <c r="E29" s="163"/>
      <c r="F29" s="164"/>
      <c r="G29" s="165"/>
      <c r="H29" s="166"/>
      <c r="I29" s="229" t="s">
        <v>3</v>
      </c>
      <c r="J29" s="224">
        <v>0</v>
      </c>
      <c r="K29" s="37"/>
      <c r="L29" s="229"/>
      <c r="M29" s="224">
        <v>0</v>
      </c>
      <c r="N29" s="221"/>
      <c r="O29" s="230" t="s">
        <v>3</v>
      </c>
    </row>
    <row r="30" spans="1:15" s="216" customFormat="1" ht="12.75">
      <c r="A30" s="152"/>
      <c r="B30" s="153"/>
      <c r="C30" s="154"/>
      <c r="D30" s="155"/>
      <c r="E30" s="156"/>
      <c r="F30" s="157"/>
      <c r="G30" s="158"/>
      <c r="H30" s="159"/>
      <c r="I30" s="50" t="s">
        <v>3</v>
      </c>
      <c r="J30" s="220">
        <v>0</v>
      </c>
      <c r="K30" s="82"/>
      <c r="L30" s="50"/>
      <c r="M30" s="220">
        <v>0</v>
      </c>
      <c r="N30" s="219"/>
      <c r="O30" s="79"/>
    </row>
    <row r="31" spans="1:15" s="216" customFormat="1" ht="12.75">
      <c r="A31" s="152"/>
      <c r="B31" s="160"/>
      <c r="C31" s="161"/>
      <c r="D31" s="162"/>
      <c r="E31" s="163"/>
      <c r="F31" s="164"/>
      <c r="G31" s="165"/>
      <c r="H31" s="166"/>
      <c r="I31" s="229" t="s">
        <v>3</v>
      </c>
      <c r="J31" s="224">
        <v>0</v>
      </c>
      <c r="K31" s="37"/>
      <c r="L31" s="229"/>
      <c r="M31" s="224">
        <v>0</v>
      </c>
      <c r="N31" s="221"/>
      <c r="O31" s="230" t="s">
        <v>3</v>
      </c>
    </row>
    <row r="32" spans="1:15" s="216" customFormat="1" ht="12.75">
      <c r="A32" s="152"/>
      <c r="B32" s="153"/>
      <c r="C32" s="512"/>
      <c r="D32" s="155"/>
      <c r="E32" s="156"/>
      <c r="F32" s="157"/>
      <c r="G32" s="158"/>
      <c r="H32" s="159"/>
      <c r="I32" s="50" t="s">
        <v>3</v>
      </c>
      <c r="J32" s="220">
        <v>0</v>
      </c>
      <c r="K32" s="82"/>
      <c r="L32" s="50"/>
      <c r="M32" s="220">
        <v>0</v>
      </c>
      <c r="N32" s="219"/>
      <c r="O32" s="79"/>
    </row>
    <row r="33" spans="1:15" s="216" customFormat="1" ht="13.5" thickBot="1">
      <c r="A33" s="173"/>
      <c r="B33" s="174"/>
      <c r="C33" s="524"/>
      <c r="D33" s="431"/>
      <c r="E33" s="432"/>
      <c r="F33" s="525"/>
      <c r="G33" s="526"/>
      <c r="H33" s="178"/>
      <c r="I33" s="76" t="s">
        <v>3</v>
      </c>
      <c r="J33" s="150">
        <v>0</v>
      </c>
      <c r="K33" s="65"/>
      <c r="L33" s="76"/>
      <c r="M33" s="150">
        <v>0</v>
      </c>
      <c r="N33" s="60"/>
      <c r="O33" s="86" t="s">
        <v>3</v>
      </c>
    </row>
    <row r="34" s="216" customFormat="1" ht="12.75"/>
    <row r="35" s="216" customFormat="1" ht="12.75"/>
    <row r="36" spans="1:15" s="216" customFormat="1" ht="24" thickBot="1">
      <c r="A36" s="3" t="s">
        <v>665</v>
      </c>
      <c r="B36" s="5"/>
      <c r="C36" s="70"/>
      <c r="D36" s="4"/>
      <c r="E36" s="5"/>
      <c r="F36" s="6" t="s">
        <v>240</v>
      </c>
      <c r="H36" s="88"/>
      <c r="O36" s="217"/>
    </row>
    <row r="37" spans="1:15" s="216" customFormat="1" ht="12.75">
      <c r="A37" s="800" t="s">
        <v>26</v>
      </c>
      <c r="B37" s="13"/>
      <c r="C37" s="802" t="s">
        <v>29</v>
      </c>
      <c r="D37" s="14"/>
      <c r="E37" s="804" t="s">
        <v>23</v>
      </c>
      <c r="F37" s="805"/>
      <c r="G37" s="808" t="s">
        <v>22</v>
      </c>
      <c r="H37" s="15" t="s">
        <v>6</v>
      </c>
      <c r="I37" s="16"/>
      <c r="J37" s="17"/>
      <c r="K37" s="15" t="s">
        <v>5</v>
      </c>
      <c r="L37" s="16"/>
      <c r="M37" s="17"/>
      <c r="N37" s="804" t="s">
        <v>28</v>
      </c>
      <c r="O37" s="810"/>
    </row>
    <row r="38" spans="1:15" s="216" customFormat="1" ht="13.5" thickBot="1">
      <c r="A38" s="801"/>
      <c r="B38" s="23"/>
      <c r="C38" s="803"/>
      <c r="D38" s="24"/>
      <c r="E38" s="806"/>
      <c r="F38" s="807"/>
      <c r="G38" s="809"/>
      <c r="H38" s="25" t="s">
        <v>30</v>
      </c>
      <c r="I38" s="25" t="s">
        <v>24</v>
      </c>
      <c r="J38" s="25" t="s">
        <v>25</v>
      </c>
      <c r="K38" s="25" t="s">
        <v>30</v>
      </c>
      <c r="L38" s="25" t="s">
        <v>24</v>
      </c>
      <c r="M38" s="25" t="s">
        <v>25</v>
      </c>
      <c r="N38" s="806"/>
      <c r="O38" s="811"/>
    </row>
    <row r="39" spans="1:15" s="216" customFormat="1" ht="13.5" thickTop="1">
      <c r="A39" s="152"/>
      <c r="B39" s="153"/>
      <c r="C39" s="228"/>
      <c r="D39" s="225"/>
      <c r="E39" s="226"/>
      <c r="F39" s="184"/>
      <c r="G39" s="227"/>
      <c r="H39" s="78"/>
      <c r="I39" s="50" t="s">
        <v>3</v>
      </c>
      <c r="J39" s="220">
        <v>0</v>
      </c>
      <c r="K39" s="82"/>
      <c r="L39" s="50"/>
      <c r="M39" s="220">
        <v>0</v>
      </c>
      <c r="N39" s="219"/>
      <c r="O39" s="182" t="s">
        <v>3</v>
      </c>
    </row>
    <row r="40" spans="1:15" s="216" customFormat="1" ht="12.75">
      <c r="A40" s="152"/>
      <c r="B40" s="160"/>
      <c r="C40" s="255" t="s">
        <v>488</v>
      </c>
      <c r="D40" s="222"/>
      <c r="E40" s="221"/>
      <c r="F40" s="196" t="s">
        <v>489</v>
      </c>
      <c r="G40" s="80" t="s">
        <v>69</v>
      </c>
      <c r="H40" s="430">
        <v>20</v>
      </c>
      <c r="I40" s="229" t="s">
        <v>3</v>
      </c>
      <c r="J40" s="224">
        <v>0</v>
      </c>
      <c r="K40" s="37"/>
      <c r="L40" s="229"/>
      <c r="M40" s="224">
        <v>0</v>
      </c>
      <c r="N40" s="221"/>
      <c r="O40" s="418" t="s">
        <v>462</v>
      </c>
    </row>
    <row r="41" spans="1:15" s="216" customFormat="1" ht="12.75">
      <c r="A41" s="152"/>
      <c r="B41" s="153"/>
      <c r="C41" s="228"/>
      <c r="D41" s="225"/>
      <c r="E41" s="226"/>
      <c r="F41" s="231"/>
      <c r="G41" s="227"/>
      <c r="H41" s="349"/>
      <c r="I41" s="50" t="s">
        <v>3</v>
      </c>
      <c r="J41" s="220">
        <v>0</v>
      </c>
      <c r="K41" s="82"/>
      <c r="L41" s="50"/>
      <c r="M41" s="220">
        <v>0</v>
      </c>
      <c r="N41" s="219"/>
      <c r="O41" s="182" t="s">
        <v>3</v>
      </c>
    </row>
    <row r="42" spans="1:15" s="216" customFormat="1" ht="12.75">
      <c r="A42" s="152"/>
      <c r="B42" s="160"/>
      <c r="C42" s="282" t="s">
        <v>492</v>
      </c>
      <c r="D42" s="222"/>
      <c r="E42" s="221"/>
      <c r="F42" s="196" t="s">
        <v>491</v>
      </c>
      <c r="G42" s="80" t="s">
        <v>69</v>
      </c>
      <c r="H42" s="430">
        <v>10</v>
      </c>
      <c r="I42" s="229" t="s">
        <v>3</v>
      </c>
      <c r="J42" s="224">
        <v>0</v>
      </c>
      <c r="K42" s="37"/>
      <c r="L42" s="229"/>
      <c r="M42" s="224">
        <v>0</v>
      </c>
      <c r="N42" s="221"/>
      <c r="O42" s="418" t="s">
        <v>463</v>
      </c>
    </row>
    <row r="43" spans="1:15" s="216" customFormat="1" ht="12.75">
      <c r="A43" s="351"/>
      <c r="B43" s="153"/>
      <c r="C43" s="422"/>
      <c r="D43" s="155"/>
      <c r="E43" s="156"/>
      <c r="F43" s="184" t="s">
        <v>237</v>
      </c>
      <c r="G43" s="227"/>
      <c r="H43" s="159"/>
      <c r="I43" s="50" t="s">
        <v>3</v>
      </c>
      <c r="J43" s="220">
        <v>0</v>
      </c>
      <c r="K43" s="82"/>
      <c r="L43" s="50"/>
      <c r="M43" s="220">
        <v>0</v>
      </c>
      <c r="N43" s="219"/>
      <c r="O43" s="182" t="s">
        <v>3</v>
      </c>
    </row>
    <row r="44" spans="1:15" s="216" customFormat="1" ht="12.75">
      <c r="A44" s="351"/>
      <c r="B44" s="160"/>
      <c r="C44" s="421" t="s">
        <v>466</v>
      </c>
      <c r="D44" s="162"/>
      <c r="E44" s="163"/>
      <c r="F44" s="196" t="s">
        <v>601</v>
      </c>
      <c r="G44" s="80" t="s">
        <v>69</v>
      </c>
      <c r="H44" s="213">
        <v>7</v>
      </c>
      <c r="I44" s="229" t="s">
        <v>3</v>
      </c>
      <c r="J44" s="224">
        <v>0</v>
      </c>
      <c r="K44" s="37"/>
      <c r="L44" s="229"/>
      <c r="M44" s="224">
        <v>0</v>
      </c>
      <c r="N44" s="221"/>
      <c r="O44" s="418" t="s">
        <v>467</v>
      </c>
    </row>
    <row r="45" spans="1:15" s="216" customFormat="1" ht="12.75">
      <c r="A45" s="351"/>
      <c r="B45" s="153"/>
      <c r="C45" s="509"/>
      <c r="D45" s="155"/>
      <c r="E45" s="156"/>
      <c r="F45" s="231"/>
      <c r="G45" s="227"/>
      <c r="H45" s="159"/>
      <c r="I45" s="50" t="s">
        <v>3</v>
      </c>
      <c r="J45" s="220">
        <v>0</v>
      </c>
      <c r="K45" s="82"/>
      <c r="L45" s="50"/>
      <c r="M45" s="220">
        <v>0</v>
      </c>
      <c r="N45" s="219"/>
      <c r="O45" s="182" t="s">
        <v>3</v>
      </c>
    </row>
    <row r="46" spans="1:15" s="216" customFormat="1" ht="12.75">
      <c r="A46" s="351"/>
      <c r="B46" s="160"/>
      <c r="C46" s="508" t="s">
        <v>606</v>
      </c>
      <c r="D46" s="162"/>
      <c r="E46" s="163"/>
      <c r="F46" s="232" t="s">
        <v>607</v>
      </c>
      <c r="G46" s="80" t="s">
        <v>69</v>
      </c>
      <c r="H46" s="213">
        <v>7</v>
      </c>
      <c r="I46" s="229" t="s">
        <v>3</v>
      </c>
      <c r="J46" s="224">
        <v>0</v>
      </c>
      <c r="K46" s="37"/>
      <c r="L46" s="229"/>
      <c r="M46" s="224">
        <v>0</v>
      </c>
      <c r="N46" s="221"/>
      <c r="O46" s="418" t="s">
        <v>608</v>
      </c>
    </row>
    <row r="47" spans="1:15" s="216" customFormat="1" ht="12.75">
      <c r="A47" s="218"/>
      <c r="B47" s="40"/>
      <c r="C47" s="228"/>
      <c r="D47" s="225"/>
      <c r="E47" s="226"/>
      <c r="F47" s="72"/>
      <c r="G47" s="227"/>
      <c r="H47" s="45"/>
      <c r="I47" s="50" t="s">
        <v>3</v>
      </c>
      <c r="J47" s="57">
        <v>0</v>
      </c>
      <c r="K47" s="45"/>
      <c r="L47" s="50" t="s">
        <v>3</v>
      </c>
      <c r="M47" s="57">
        <v>0</v>
      </c>
      <c r="N47" s="40"/>
      <c r="O47" s="83" t="s">
        <v>3</v>
      </c>
    </row>
    <row r="48" spans="1:15" s="216" customFormat="1" ht="12.75">
      <c r="A48" s="218"/>
      <c r="B48" s="221"/>
      <c r="C48" s="510" t="s">
        <v>27</v>
      </c>
      <c r="D48" s="222"/>
      <c r="E48" s="221"/>
      <c r="F48" s="259"/>
      <c r="G48" s="36"/>
      <c r="H48" s="37"/>
      <c r="I48" s="229" t="s">
        <v>3</v>
      </c>
      <c r="J48" s="58">
        <v>0</v>
      </c>
      <c r="K48" s="37"/>
      <c r="L48" s="229" t="s">
        <v>3</v>
      </c>
      <c r="M48" s="58">
        <v>0</v>
      </c>
      <c r="N48" s="221"/>
      <c r="O48" s="230" t="s">
        <v>3</v>
      </c>
    </row>
    <row r="49" spans="1:15" s="216" customFormat="1" ht="12.75">
      <c r="A49" s="152"/>
      <c r="B49" s="153"/>
      <c r="C49" s="192"/>
      <c r="D49" s="191"/>
      <c r="E49" s="485"/>
      <c r="F49" s="528"/>
      <c r="G49" s="190"/>
      <c r="H49" s="393"/>
      <c r="I49" s="394"/>
      <c r="J49" s="220"/>
      <c r="K49" s="395"/>
      <c r="L49" s="394"/>
      <c r="M49" s="220"/>
      <c r="N49" s="219"/>
      <c r="O49" s="182"/>
    </row>
    <row r="50" spans="1:15" s="216" customFormat="1" ht="12.75">
      <c r="A50" s="152"/>
      <c r="B50" s="160"/>
      <c r="C50" s="255"/>
      <c r="D50" s="189"/>
      <c r="E50" s="160"/>
      <c r="F50" s="196"/>
      <c r="G50" s="253"/>
      <c r="H50" s="166"/>
      <c r="I50" s="229"/>
      <c r="J50" s="224"/>
      <c r="K50" s="37"/>
      <c r="L50" s="229"/>
      <c r="M50" s="224"/>
      <c r="N50" s="221"/>
      <c r="O50" s="230"/>
    </row>
    <row r="51" spans="1:15" s="216" customFormat="1" ht="12.75">
      <c r="A51" s="152"/>
      <c r="B51" s="153"/>
      <c r="C51" s="168"/>
      <c r="D51" s="169"/>
      <c r="E51" s="170"/>
      <c r="F51" s="184"/>
      <c r="G51" s="251"/>
      <c r="H51" s="159"/>
      <c r="I51" s="50"/>
      <c r="J51" s="220"/>
      <c r="K51" s="82"/>
      <c r="L51" s="50"/>
      <c r="M51" s="220"/>
      <c r="N51" s="219"/>
      <c r="O51" s="182"/>
    </row>
    <row r="52" spans="1:15" s="216" customFormat="1" ht="12.75">
      <c r="A52" s="152"/>
      <c r="B52" s="160"/>
      <c r="C52" s="255"/>
      <c r="D52" s="189"/>
      <c r="E52" s="160"/>
      <c r="F52" s="196"/>
      <c r="G52" s="253"/>
      <c r="H52" s="166"/>
      <c r="I52" s="229"/>
      <c r="J52" s="224"/>
      <c r="K52" s="37"/>
      <c r="L52" s="229"/>
      <c r="M52" s="224"/>
      <c r="N52" s="221"/>
      <c r="O52" s="230"/>
    </row>
    <row r="53" spans="1:15" s="216" customFormat="1" ht="12.75">
      <c r="A53" s="152"/>
      <c r="B53" s="153"/>
      <c r="C53" s="168"/>
      <c r="D53" s="169"/>
      <c r="E53" s="170"/>
      <c r="F53" s="184"/>
      <c r="G53" s="251"/>
      <c r="H53" s="159"/>
      <c r="I53" s="50"/>
      <c r="J53" s="220"/>
      <c r="K53" s="82"/>
      <c r="L53" s="50"/>
      <c r="M53" s="220"/>
      <c r="N53" s="219"/>
      <c r="O53" s="182"/>
    </row>
    <row r="54" spans="1:15" s="216" customFormat="1" ht="12.75">
      <c r="A54" s="152"/>
      <c r="B54" s="160"/>
      <c r="C54" s="255"/>
      <c r="D54" s="189"/>
      <c r="E54" s="160"/>
      <c r="F54" s="196"/>
      <c r="G54" s="253"/>
      <c r="H54" s="166"/>
      <c r="I54" s="229"/>
      <c r="J54" s="224"/>
      <c r="K54" s="37"/>
      <c r="L54" s="229"/>
      <c r="M54" s="224"/>
      <c r="N54" s="221"/>
      <c r="O54" s="230"/>
    </row>
    <row r="55" spans="1:15" s="216" customFormat="1" ht="12.75">
      <c r="A55" s="152"/>
      <c r="B55" s="153"/>
      <c r="C55" s="168"/>
      <c r="D55" s="169"/>
      <c r="E55" s="170"/>
      <c r="F55" s="184"/>
      <c r="G55" s="251"/>
      <c r="H55" s="159"/>
      <c r="I55" s="50"/>
      <c r="J55" s="220"/>
      <c r="K55" s="82"/>
      <c r="L55" s="50"/>
      <c r="M55" s="220"/>
      <c r="N55" s="219"/>
      <c r="O55" s="182"/>
    </row>
    <row r="56" spans="1:15" s="216" customFormat="1" ht="12.75">
      <c r="A56" s="152"/>
      <c r="B56" s="160"/>
      <c r="C56" s="255"/>
      <c r="D56" s="189"/>
      <c r="E56" s="160"/>
      <c r="F56" s="196"/>
      <c r="G56" s="253"/>
      <c r="H56" s="166"/>
      <c r="I56" s="229"/>
      <c r="J56" s="224"/>
      <c r="K56" s="37"/>
      <c r="L56" s="229"/>
      <c r="M56" s="224"/>
      <c r="N56" s="221"/>
      <c r="O56" s="230"/>
    </row>
    <row r="57" spans="1:15" s="216" customFormat="1" ht="12.75">
      <c r="A57" s="152"/>
      <c r="B57" s="153"/>
      <c r="C57" s="168"/>
      <c r="D57" s="169"/>
      <c r="E57" s="170"/>
      <c r="F57" s="184"/>
      <c r="G57" s="251"/>
      <c r="H57" s="159"/>
      <c r="I57" s="50"/>
      <c r="J57" s="220"/>
      <c r="K57" s="82"/>
      <c r="L57" s="50"/>
      <c r="M57" s="220"/>
      <c r="N57" s="219"/>
      <c r="O57" s="182"/>
    </row>
    <row r="58" spans="1:15" s="216" customFormat="1" ht="12.75">
      <c r="A58" s="152"/>
      <c r="B58" s="160"/>
      <c r="C58" s="255"/>
      <c r="D58" s="189"/>
      <c r="E58" s="160"/>
      <c r="F58" s="196"/>
      <c r="G58" s="253"/>
      <c r="H58" s="166"/>
      <c r="I58" s="229"/>
      <c r="J58" s="224"/>
      <c r="K58" s="37"/>
      <c r="L58" s="229"/>
      <c r="M58" s="224"/>
      <c r="N58" s="221"/>
      <c r="O58" s="230"/>
    </row>
    <row r="59" spans="1:15" s="216" customFormat="1" ht="12.75">
      <c r="A59" s="152"/>
      <c r="B59" s="153"/>
      <c r="C59" s="168"/>
      <c r="D59" s="169"/>
      <c r="E59" s="170"/>
      <c r="F59" s="184"/>
      <c r="G59" s="251"/>
      <c r="H59" s="159"/>
      <c r="I59" s="50"/>
      <c r="J59" s="220"/>
      <c r="K59" s="82"/>
      <c r="L59" s="50"/>
      <c r="M59" s="220"/>
      <c r="N59" s="219"/>
      <c r="O59" s="182"/>
    </row>
    <row r="60" spans="1:15" s="216" customFormat="1" ht="12.75">
      <c r="A60" s="152"/>
      <c r="B60" s="160"/>
      <c r="C60" s="255"/>
      <c r="D60" s="189"/>
      <c r="E60" s="160"/>
      <c r="F60" s="196"/>
      <c r="G60" s="253"/>
      <c r="H60" s="166"/>
      <c r="I60" s="229"/>
      <c r="J60" s="224"/>
      <c r="K60" s="37"/>
      <c r="L60" s="229"/>
      <c r="M60" s="224"/>
      <c r="N60" s="221"/>
      <c r="O60" s="230"/>
    </row>
    <row r="61" spans="1:15" s="216" customFormat="1" ht="12.75">
      <c r="A61" s="152"/>
      <c r="B61" s="153"/>
      <c r="C61" s="168"/>
      <c r="D61" s="169"/>
      <c r="E61" s="170"/>
      <c r="F61" s="171"/>
      <c r="G61" s="251"/>
      <c r="H61" s="172"/>
      <c r="I61" s="50"/>
      <c r="J61" s="220"/>
      <c r="K61" s="82"/>
      <c r="L61" s="50"/>
      <c r="M61" s="220"/>
      <c r="N61" s="219"/>
      <c r="O61" s="182"/>
    </row>
    <row r="62" spans="1:15" s="216" customFormat="1" ht="12.75">
      <c r="A62" s="152"/>
      <c r="B62" s="160"/>
      <c r="C62" s="255"/>
      <c r="D62" s="189"/>
      <c r="E62" s="160"/>
      <c r="F62" s="188"/>
      <c r="G62" s="253"/>
      <c r="H62" s="166"/>
      <c r="I62" s="229"/>
      <c r="J62" s="224"/>
      <c r="K62" s="37"/>
      <c r="L62" s="229"/>
      <c r="M62" s="224"/>
      <c r="N62" s="221"/>
      <c r="O62" s="230"/>
    </row>
    <row r="63" spans="1:15" s="216" customFormat="1" ht="12.75">
      <c r="A63" s="218"/>
      <c r="B63" s="219"/>
      <c r="C63" s="168"/>
      <c r="D63" s="169"/>
      <c r="E63" s="170"/>
      <c r="F63" s="171"/>
      <c r="G63" s="251"/>
      <c r="H63" s="172"/>
      <c r="I63" s="50"/>
      <c r="J63" s="220"/>
      <c r="K63" s="45"/>
      <c r="L63" s="50"/>
      <c r="M63" s="220"/>
      <c r="N63" s="219"/>
      <c r="O63" s="182"/>
    </row>
    <row r="64" spans="1:15" s="216" customFormat="1" ht="12.75">
      <c r="A64" s="218"/>
      <c r="B64" s="221"/>
      <c r="C64" s="255"/>
      <c r="D64" s="189"/>
      <c r="E64" s="160"/>
      <c r="F64" s="188"/>
      <c r="G64" s="253"/>
      <c r="H64" s="166"/>
      <c r="I64" s="229"/>
      <c r="J64" s="224"/>
      <c r="K64" s="37"/>
      <c r="L64" s="229"/>
      <c r="M64" s="224"/>
      <c r="N64" s="221"/>
      <c r="O64" s="230"/>
    </row>
    <row r="65" spans="1:15" s="216" customFormat="1" ht="12.75">
      <c r="A65" s="152"/>
      <c r="B65" s="153"/>
      <c r="C65" s="168"/>
      <c r="D65" s="169"/>
      <c r="E65" s="170"/>
      <c r="F65" s="157"/>
      <c r="G65" s="251"/>
      <c r="H65" s="172"/>
      <c r="I65" s="50"/>
      <c r="J65" s="220"/>
      <c r="K65" s="82"/>
      <c r="L65" s="50"/>
      <c r="M65" s="220"/>
      <c r="N65" s="219"/>
      <c r="O65" s="182"/>
    </row>
    <row r="66" spans="1:15" s="216" customFormat="1" ht="12.75">
      <c r="A66" s="152"/>
      <c r="B66" s="160"/>
      <c r="C66" s="255"/>
      <c r="D66" s="189"/>
      <c r="E66" s="160"/>
      <c r="F66" s="188"/>
      <c r="G66" s="253"/>
      <c r="H66" s="166"/>
      <c r="I66" s="229"/>
      <c r="J66" s="224"/>
      <c r="K66" s="37"/>
      <c r="L66" s="229"/>
      <c r="M66" s="224"/>
      <c r="N66" s="221"/>
      <c r="O66" s="230"/>
    </row>
    <row r="67" spans="1:15" s="216" customFormat="1" ht="12.75">
      <c r="A67" s="152"/>
      <c r="B67" s="167"/>
      <c r="C67" s="168"/>
      <c r="D67" s="169"/>
      <c r="E67" s="170"/>
      <c r="F67" s="157"/>
      <c r="G67" s="251"/>
      <c r="H67" s="172"/>
      <c r="I67" s="50" t="s">
        <v>3</v>
      </c>
      <c r="J67" s="47">
        <v>0</v>
      </c>
      <c r="K67" s="82"/>
      <c r="L67" s="50"/>
      <c r="M67" s="47">
        <v>0</v>
      </c>
      <c r="N67" s="40"/>
      <c r="O67" s="83" t="s">
        <v>3</v>
      </c>
    </row>
    <row r="68" spans="1:15" s="216" customFormat="1" ht="13.5" thickBot="1">
      <c r="A68" s="173"/>
      <c r="B68" s="174"/>
      <c r="C68" s="179"/>
      <c r="D68" s="175"/>
      <c r="E68" s="174"/>
      <c r="F68" s="176"/>
      <c r="G68" s="177"/>
      <c r="H68" s="178"/>
      <c r="I68" s="76" t="s">
        <v>3</v>
      </c>
      <c r="J68" s="150">
        <v>0</v>
      </c>
      <c r="K68" s="65"/>
      <c r="L68" s="76"/>
      <c r="M68" s="150">
        <v>0</v>
      </c>
      <c r="N68" s="60"/>
      <c r="O68" s="86" t="s">
        <v>3</v>
      </c>
    </row>
    <row r="69" s="216" customFormat="1" ht="12.75"/>
    <row r="70" s="216" customFormat="1" ht="12.75"/>
    <row r="71" spans="1:15" s="216" customFormat="1" ht="24" thickBot="1">
      <c r="A71" s="3" t="s">
        <v>666</v>
      </c>
      <c r="B71" s="5"/>
      <c r="C71" s="70"/>
      <c r="D71" s="4"/>
      <c r="E71" s="5"/>
      <c r="F71" s="6" t="s">
        <v>246</v>
      </c>
      <c r="H71" s="88"/>
      <c r="O71" s="217"/>
    </row>
    <row r="72" spans="1:15" s="216" customFormat="1" ht="12.75">
      <c r="A72" s="800" t="s">
        <v>26</v>
      </c>
      <c r="B72" s="13"/>
      <c r="C72" s="802" t="s">
        <v>29</v>
      </c>
      <c r="D72" s="14"/>
      <c r="E72" s="804" t="s">
        <v>23</v>
      </c>
      <c r="F72" s="805"/>
      <c r="G72" s="808" t="s">
        <v>22</v>
      </c>
      <c r="H72" s="15" t="s">
        <v>6</v>
      </c>
      <c r="I72" s="16"/>
      <c r="J72" s="17"/>
      <c r="K72" s="15" t="s">
        <v>5</v>
      </c>
      <c r="L72" s="16"/>
      <c r="M72" s="17"/>
      <c r="N72" s="804" t="s">
        <v>28</v>
      </c>
      <c r="O72" s="810"/>
    </row>
    <row r="73" spans="1:15" s="216" customFormat="1" ht="13.5" thickBot="1">
      <c r="A73" s="801"/>
      <c r="B73" s="23"/>
      <c r="C73" s="803"/>
      <c r="D73" s="24"/>
      <c r="E73" s="806"/>
      <c r="F73" s="807"/>
      <c r="G73" s="809"/>
      <c r="H73" s="25" t="s">
        <v>30</v>
      </c>
      <c r="I73" s="25" t="s">
        <v>24</v>
      </c>
      <c r="J73" s="25" t="s">
        <v>25</v>
      </c>
      <c r="K73" s="25" t="s">
        <v>30</v>
      </c>
      <c r="L73" s="25" t="s">
        <v>24</v>
      </c>
      <c r="M73" s="25" t="s">
        <v>25</v>
      </c>
      <c r="N73" s="806"/>
      <c r="O73" s="811"/>
    </row>
    <row r="74" spans="1:15" s="216" customFormat="1" ht="13.5" thickTop="1">
      <c r="A74" s="152"/>
      <c r="B74" s="153"/>
      <c r="C74" s="168"/>
      <c r="D74" s="169"/>
      <c r="E74" s="170"/>
      <c r="F74" s="184" t="s">
        <v>123</v>
      </c>
      <c r="G74" s="227"/>
      <c r="H74" s="78"/>
      <c r="I74" s="50" t="s">
        <v>3</v>
      </c>
      <c r="J74" s="220">
        <v>0</v>
      </c>
      <c r="K74" s="82"/>
      <c r="L74" s="50"/>
      <c r="M74" s="220">
        <v>0</v>
      </c>
      <c r="N74" s="219"/>
      <c r="O74" s="375" t="s">
        <v>3</v>
      </c>
    </row>
    <row r="75" spans="1:15" s="216" customFormat="1" ht="12.75">
      <c r="A75" s="152"/>
      <c r="B75" s="160"/>
      <c r="C75" s="255" t="s">
        <v>143</v>
      </c>
      <c r="D75" s="189"/>
      <c r="E75" s="160"/>
      <c r="F75" s="196" t="s">
        <v>125</v>
      </c>
      <c r="G75" s="80" t="s">
        <v>10</v>
      </c>
      <c r="H75" s="234">
        <v>7</v>
      </c>
      <c r="I75" s="229" t="s">
        <v>3</v>
      </c>
      <c r="J75" s="224">
        <v>0</v>
      </c>
      <c r="K75" s="37"/>
      <c r="L75" s="229"/>
      <c r="M75" s="224">
        <v>0</v>
      </c>
      <c r="N75" s="221"/>
      <c r="O75" s="418" t="s">
        <v>465</v>
      </c>
    </row>
    <row r="76" spans="1:15" s="216" customFormat="1" ht="12.75">
      <c r="A76" s="152"/>
      <c r="B76" s="153"/>
      <c r="C76" s="228"/>
      <c r="D76" s="225"/>
      <c r="E76" s="226"/>
      <c r="F76" s="231"/>
      <c r="G76" s="227"/>
      <c r="H76" s="138"/>
      <c r="I76" s="50" t="s">
        <v>3</v>
      </c>
      <c r="J76" s="220">
        <v>0</v>
      </c>
      <c r="K76" s="82"/>
      <c r="L76" s="50"/>
      <c r="M76" s="220">
        <v>0</v>
      </c>
      <c r="N76" s="219"/>
      <c r="O76" s="375" t="s">
        <v>3</v>
      </c>
    </row>
    <row r="77" spans="1:15" s="216" customFormat="1" ht="12.75">
      <c r="A77" s="152"/>
      <c r="B77" s="160"/>
      <c r="C77" s="255" t="s">
        <v>493</v>
      </c>
      <c r="D77" s="222"/>
      <c r="E77" s="221"/>
      <c r="F77" s="232" t="s">
        <v>655</v>
      </c>
      <c r="G77" s="80" t="s">
        <v>10</v>
      </c>
      <c r="H77" s="233">
        <v>0.5</v>
      </c>
      <c r="I77" s="229" t="s">
        <v>3</v>
      </c>
      <c r="J77" s="224">
        <v>0</v>
      </c>
      <c r="K77" s="37"/>
      <c r="L77" s="229"/>
      <c r="M77" s="224">
        <v>0</v>
      </c>
      <c r="N77" s="221"/>
      <c r="O77" s="418" t="s">
        <v>474</v>
      </c>
    </row>
    <row r="78" spans="1:15" s="216" customFormat="1" ht="12.75">
      <c r="A78" s="152"/>
      <c r="B78" s="153"/>
      <c r="C78" s="228"/>
      <c r="D78" s="225"/>
      <c r="E78" s="226"/>
      <c r="F78" s="184" t="s">
        <v>575</v>
      </c>
      <c r="G78" s="227"/>
      <c r="H78" s="78"/>
      <c r="I78" s="50" t="s">
        <v>3</v>
      </c>
      <c r="J78" s="220">
        <v>0</v>
      </c>
      <c r="K78" s="82"/>
      <c r="L78" s="50"/>
      <c r="M78" s="220">
        <v>0</v>
      </c>
      <c r="N78" s="219"/>
      <c r="O78" s="375" t="s">
        <v>3</v>
      </c>
    </row>
    <row r="79" spans="1:15" s="216" customFormat="1" ht="12.75">
      <c r="A79" s="152"/>
      <c r="B79" s="160"/>
      <c r="C79" s="255" t="s">
        <v>244</v>
      </c>
      <c r="D79" s="222"/>
      <c r="E79" s="221"/>
      <c r="F79" s="276" t="s">
        <v>494</v>
      </c>
      <c r="G79" s="80" t="s">
        <v>69</v>
      </c>
      <c r="H79" s="233">
        <v>0.3</v>
      </c>
      <c r="I79" s="229" t="s">
        <v>3</v>
      </c>
      <c r="J79" s="224">
        <v>0</v>
      </c>
      <c r="K79" s="37"/>
      <c r="L79" s="229"/>
      <c r="M79" s="224">
        <v>0</v>
      </c>
      <c r="N79" s="221"/>
      <c r="O79" s="418" t="s">
        <v>472</v>
      </c>
    </row>
    <row r="80" spans="1:15" s="216" customFormat="1" ht="12.75">
      <c r="A80" s="152"/>
      <c r="B80" s="153"/>
      <c r="C80" s="228"/>
      <c r="D80" s="225"/>
      <c r="E80" s="226"/>
      <c r="F80" s="231"/>
      <c r="G80" s="227"/>
      <c r="H80" s="212"/>
      <c r="I80" s="50" t="s">
        <v>3</v>
      </c>
      <c r="J80" s="220">
        <v>0</v>
      </c>
      <c r="K80" s="45"/>
      <c r="L80" s="50" t="s">
        <v>3</v>
      </c>
      <c r="M80" s="220">
        <v>0</v>
      </c>
      <c r="N80" s="219"/>
      <c r="O80" s="419"/>
    </row>
    <row r="81" spans="1:15" s="216" customFormat="1" ht="12.75">
      <c r="A81" s="152"/>
      <c r="B81" s="160"/>
      <c r="C81" s="255" t="s">
        <v>493</v>
      </c>
      <c r="D81" s="222"/>
      <c r="E81" s="221"/>
      <c r="F81" s="232" t="s">
        <v>656</v>
      </c>
      <c r="G81" s="80" t="s">
        <v>10</v>
      </c>
      <c r="H81" s="213">
        <v>29</v>
      </c>
      <c r="I81" s="229" t="s">
        <v>3</v>
      </c>
      <c r="J81" s="224">
        <v>0</v>
      </c>
      <c r="K81" s="37"/>
      <c r="L81" s="229"/>
      <c r="M81" s="224">
        <v>0</v>
      </c>
      <c r="N81" s="221"/>
      <c r="O81" s="418" t="s">
        <v>473</v>
      </c>
    </row>
    <row r="82" spans="1:15" s="216" customFormat="1" ht="12.75">
      <c r="A82" s="152"/>
      <c r="B82" s="153"/>
      <c r="C82" s="168"/>
      <c r="D82" s="169"/>
      <c r="E82" s="170"/>
      <c r="F82" s="184" t="s">
        <v>152</v>
      </c>
      <c r="G82" s="227"/>
      <c r="H82" s="138"/>
      <c r="I82" s="50" t="s">
        <v>3</v>
      </c>
      <c r="J82" s="220">
        <v>0</v>
      </c>
      <c r="K82" s="82"/>
      <c r="L82" s="50"/>
      <c r="M82" s="220">
        <v>0</v>
      </c>
      <c r="N82" s="219"/>
      <c r="O82" s="375" t="s">
        <v>3</v>
      </c>
    </row>
    <row r="83" spans="1:15" s="216" customFormat="1" ht="12.75">
      <c r="A83" s="152"/>
      <c r="B83" s="160"/>
      <c r="C83" s="255" t="s">
        <v>124</v>
      </c>
      <c r="D83" s="189"/>
      <c r="E83" s="160"/>
      <c r="F83" s="276" t="s">
        <v>495</v>
      </c>
      <c r="G83" s="80" t="s">
        <v>69</v>
      </c>
      <c r="H83" s="234">
        <v>5</v>
      </c>
      <c r="I83" s="229" t="s">
        <v>3</v>
      </c>
      <c r="J83" s="224">
        <v>0</v>
      </c>
      <c r="K83" s="37"/>
      <c r="L83" s="229"/>
      <c r="M83" s="224">
        <v>0</v>
      </c>
      <c r="N83" s="221"/>
      <c r="O83" s="418" t="s">
        <v>471</v>
      </c>
    </row>
    <row r="84" spans="1:15" s="216" customFormat="1" ht="12.75">
      <c r="A84" s="152"/>
      <c r="B84" s="153"/>
      <c r="C84" s="228"/>
      <c r="D84" s="225"/>
      <c r="E84" s="226"/>
      <c r="F84" s="231" t="s">
        <v>148</v>
      </c>
      <c r="G84" s="227"/>
      <c r="H84" s="138"/>
      <c r="I84" s="50" t="s">
        <v>3</v>
      </c>
      <c r="J84" s="220">
        <v>0</v>
      </c>
      <c r="K84" s="82"/>
      <c r="L84" s="50"/>
      <c r="M84" s="220">
        <v>0</v>
      </c>
      <c r="N84" s="219"/>
      <c r="O84" s="182" t="s">
        <v>3</v>
      </c>
    </row>
    <row r="85" spans="1:15" s="216" customFormat="1" ht="12.75">
      <c r="A85" s="152"/>
      <c r="B85" s="160"/>
      <c r="C85" s="376" t="s">
        <v>97</v>
      </c>
      <c r="D85" s="222"/>
      <c r="E85" s="221"/>
      <c r="F85" s="232" t="s">
        <v>77</v>
      </c>
      <c r="G85" s="80" t="s">
        <v>108</v>
      </c>
      <c r="H85" s="350">
        <v>0.51</v>
      </c>
      <c r="I85" s="229" t="s">
        <v>3</v>
      </c>
      <c r="J85" s="224">
        <v>0</v>
      </c>
      <c r="K85" s="37"/>
      <c r="L85" s="229"/>
      <c r="M85" s="224">
        <v>0</v>
      </c>
      <c r="N85" s="221"/>
      <c r="O85" s="204" t="s">
        <v>412</v>
      </c>
    </row>
    <row r="86" spans="1:15" s="216" customFormat="1" ht="12.75">
      <c r="A86" s="152"/>
      <c r="B86" s="153"/>
      <c r="C86" s="228"/>
      <c r="D86" s="225"/>
      <c r="E86" s="226"/>
      <c r="F86" s="184" t="s">
        <v>152</v>
      </c>
      <c r="G86" s="227"/>
      <c r="H86" s="78"/>
      <c r="I86" s="50" t="s">
        <v>3</v>
      </c>
      <c r="J86" s="220">
        <v>0</v>
      </c>
      <c r="K86" s="82"/>
      <c r="L86" s="50"/>
      <c r="M86" s="220">
        <v>0</v>
      </c>
      <c r="N86" s="219"/>
      <c r="O86" s="375" t="s">
        <v>3</v>
      </c>
    </row>
    <row r="87" spans="1:15" s="216" customFormat="1" ht="12.75">
      <c r="A87" s="152"/>
      <c r="B87" s="160"/>
      <c r="C87" s="255" t="s">
        <v>245</v>
      </c>
      <c r="D87" s="222"/>
      <c r="E87" s="221"/>
      <c r="F87" s="276" t="s">
        <v>494</v>
      </c>
      <c r="G87" s="80" t="s">
        <v>69</v>
      </c>
      <c r="H87" s="233">
        <v>0.1</v>
      </c>
      <c r="I87" s="229" t="s">
        <v>3</v>
      </c>
      <c r="J87" s="224">
        <v>0</v>
      </c>
      <c r="K87" s="37"/>
      <c r="L87" s="229"/>
      <c r="M87" s="224">
        <v>0</v>
      </c>
      <c r="N87" s="221"/>
      <c r="O87" s="418" t="s">
        <v>472</v>
      </c>
    </row>
    <row r="88" spans="1:15" s="216" customFormat="1" ht="12.75">
      <c r="A88" s="152"/>
      <c r="B88" s="153"/>
      <c r="C88" s="228"/>
      <c r="D88" s="225"/>
      <c r="E88" s="226"/>
      <c r="F88" s="198" t="s">
        <v>241</v>
      </c>
      <c r="G88" s="227"/>
      <c r="H88" s="138"/>
      <c r="I88" s="50" t="s">
        <v>3</v>
      </c>
      <c r="J88" s="220">
        <v>0</v>
      </c>
      <c r="K88" s="82"/>
      <c r="L88" s="50"/>
      <c r="M88" s="220">
        <v>0</v>
      </c>
      <c r="N88" s="219"/>
      <c r="O88" s="182"/>
    </row>
    <row r="89" spans="1:15" s="216" customFormat="1" ht="15">
      <c r="A89" s="152"/>
      <c r="B89" s="160"/>
      <c r="C89" s="266" t="s">
        <v>228</v>
      </c>
      <c r="D89" s="222"/>
      <c r="E89" s="221"/>
      <c r="F89" s="81" t="s">
        <v>242</v>
      </c>
      <c r="G89" s="36" t="s">
        <v>229</v>
      </c>
      <c r="H89" s="234">
        <v>33</v>
      </c>
      <c r="I89" s="229" t="s">
        <v>3</v>
      </c>
      <c r="J89" s="224">
        <v>0</v>
      </c>
      <c r="K89" s="37"/>
      <c r="L89" s="229"/>
      <c r="M89" s="224">
        <v>0</v>
      </c>
      <c r="N89" s="221"/>
      <c r="O89" s="230" t="s">
        <v>3</v>
      </c>
    </row>
    <row r="90" spans="1:15" s="216" customFormat="1" ht="12.75">
      <c r="A90" s="218"/>
      <c r="B90" s="40"/>
      <c r="C90" s="228"/>
      <c r="D90" s="225"/>
      <c r="E90" s="226"/>
      <c r="F90" s="72"/>
      <c r="G90" s="227"/>
      <c r="H90" s="45"/>
      <c r="I90" s="50" t="s">
        <v>3</v>
      </c>
      <c r="J90" s="57">
        <v>0</v>
      </c>
      <c r="K90" s="45"/>
      <c r="L90" s="50" t="s">
        <v>3</v>
      </c>
      <c r="M90" s="57">
        <v>0</v>
      </c>
      <c r="N90" s="40"/>
      <c r="O90" s="83" t="s">
        <v>3</v>
      </c>
    </row>
    <row r="91" spans="1:15" s="216" customFormat="1" ht="12.75">
      <c r="A91" s="218"/>
      <c r="B91" s="221"/>
      <c r="C91" s="510" t="s">
        <v>27</v>
      </c>
      <c r="D91" s="222"/>
      <c r="E91" s="221"/>
      <c r="F91" s="259"/>
      <c r="G91" s="36"/>
      <c r="H91" s="37"/>
      <c r="I91" s="229" t="s">
        <v>3</v>
      </c>
      <c r="J91" s="58">
        <v>0</v>
      </c>
      <c r="K91" s="37"/>
      <c r="L91" s="229" t="s">
        <v>3</v>
      </c>
      <c r="M91" s="58">
        <v>0</v>
      </c>
      <c r="N91" s="221"/>
      <c r="O91" s="230" t="s">
        <v>3</v>
      </c>
    </row>
    <row r="92" spans="1:15" s="216" customFormat="1" ht="12.75">
      <c r="A92" s="152"/>
      <c r="B92" s="153"/>
      <c r="C92" s="548"/>
      <c r="D92" s="186"/>
      <c r="E92" s="391"/>
      <c r="F92" s="392"/>
      <c r="G92" s="185"/>
      <c r="H92" s="393"/>
      <c r="I92" s="394" t="s">
        <v>3</v>
      </c>
      <c r="J92" s="220">
        <v>0</v>
      </c>
      <c r="K92" s="395"/>
      <c r="L92" s="394"/>
      <c r="M92" s="220">
        <v>0</v>
      </c>
      <c r="N92" s="219"/>
      <c r="O92" s="182" t="s">
        <v>3</v>
      </c>
    </row>
    <row r="93" spans="1:15" s="216" customFormat="1" ht="12.75">
      <c r="A93" s="152"/>
      <c r="B93" s="160"/>
      <c r="C93" s="417"/>
      <c r="D93" s="162"/>
      <c r="E93" s="163"/>
      <c r="F93" s="164"/>
      <c r="G93" s="165"/>
      <c r="H93" s="166"/>
      <c r="I93" s="229" t="s">
        <v>3</v>
      </c>
      <c r="J93" s="224">
        <v>0</v>
      </c>
      <c r="K93" s="37"/>
      <c r="L93" s="229"/>
      <c r="M93" s="224">
        <v>0</v>
      </c>
      <c r="N93" s="221"/>
      <c r="O93" s="230" t="s">
        <v>3</v>
      </c>
    </row>
    <row r="94" spans="1:15" s="216" customFormat="1" ht="12.75">
      <c r="A94" s="152"/>
      <c r="B94" s="153"/>
      <c r="C94" s="168"/>
      <c r="D94" s="169"/>
      <c r="E94" s="170"/>
      <c r="F94" s="171"/>
      <c r="G94" s="251"/>
      <c r="H94" s="172"/>
      <c r="I94" s="50" t="s">
        <v>3</v>
      </c>
      <c r="J94" s="220">
        <v>0</v>
      </c>
      <c r="K94" s="82"/>
      <c r="L94" s="50"/>
      <c r="M94" s="220">
        <v>0</v>
      </c>
      <c r="N94" s="219"/>
      <c r="O94" s="182" t="s">
        <v>3</v>
      </c>
    </row>
    <row r="95" spans="1:15" s="216" customFormat="1" ht="12.75">
      <c r="A95" s="152"/>
      <c r="B95" s="160"/>
      <c r="C95" s="255"/>
      <c r="D95" s="189"/>
      <c r="E95" s="160"/>
      <c r="F95" s="188"/>
      <c r="G95" s="253"/>
      <c r="H95" s="166"/>
      <c r="I95" s="229" t="s">
        <v>3</v>
      </c>
      <c r="J95" s="224">
        <v>0</v>
      </c>
      <c r="K95" s="37"/>
      <c r="L95" s="229"/>
      <c r="M95" s="224">
        <v>0</v>
      </c>
      <c r="N95" s="221"/>
      <c r="O95" s="230" t="s">
        <v>3</v>
      </c>
    </row>
    <row r="96" spans="1:15" s="216" customFormat="1" ht="12.75">
      <c r="A96" s="152"/>
      <c r="B96" s="153"/>
      <c r="C96" s="416"/>
      <c r="D96" s="155"/>
      <c r="E96" s="156"/>
      <c r="F96" s="157"/>
      <c r="G96" s="158"/>
      <c r="H96" s="159"/>
      <c r="I96" s="50" t="s">
        <v>3</v>
      </c>
      <c r="J96" s="220">
        <v>0</v>
      </c>
      <c r="K96" s="82"/>
      <c r="L96" s="50"/>
      <c r="M96" s="220">
        <v>0</v>
      </c>
      <c r="N96" s="219"/>
      <c r="O96" s="182" t="s">
        <v>3</v>
      </c>
    </row>
    <row r="97" spans="1:15" s="216" customFormat="1" ht="12.75">
      <c r="A97" s="152"/>
      <c r="B97" s="160"/>
      <c r="C97" s="255"/>
      <c r="D97" s="162"/>
      <c r="E97" s="163"/>
      <c r="F97" s="164"/>
      <c r="G97" s="165"/>
      <c r="H97" s="166"/>
      <c r="I97" s="229" t="s">
        <v>3</v>
      </c>
      <c r="J97" s="224">
        <v>0</v>
      </c>
      <c r="K97" s="37"/>
      <c r="L97" s="229"/>
      <c r="M97" s="224">
        <v>0</v>
      </c>
      <c r="N97" s="221"/>
      <c r="O97" s="230" t="s">
        <v>3</v>
      </c>
    </row>
    <row r="98" spans="1:15" s="216" customFormat="1" ht="12.75">
      <c r="A98" s="152"/>
      <c r="B98" s="153"/>
      <c r="C98" s="268"/>
      <c r="D98" s="155"/>
      <c r="E98" s="156"/>
      <c r="F98" s="157"/>
      <c r="G98" s="158"/>
      <c r="H98" s="159"/>
      <c r="I98" s="50" t="s">
        <v>3</v>
      </c>
      <c r="J98" s="220">
        <v>0</v>
      </c>
      <c r="K98" s="82"/>
      <c r="L98" s="50"/>
      <c r="M98" s="220">
        <v>0</v>
      </c>
      <c r="N98" s="219"/>
      <c r="O98" s="182" t="s">
        <v>3</v>
      </c>
    </row>
    <row r="99" spans="1:15" s="216" customFormat="1" ht="12.75">
      <c r="A99" s="152"/>
      <c r="B99" s="160"/>
      <c r="C99" s="161"/>
      <c r="D99" s="162"/>
      <c r="E99" s="163"/>
      <c r="F99" s="164"/>
      <c r="G99" s="165"/>
      <c r="H99" s="166"/>
      <c r="I99" s="229" t="s">
        <v>3</v>
      </c>
      <c r="J99" s="224">
        <v>0</v>
      </c>
      <c r="K99" s="37"/>
      <c r="L99" s="229"/>
      <c r="M99" s="224">
        <v>0</v>
      </c>
      <c r="N99" s="221"/>
      <c r="O99" s="230" t="s">
        <v>3</v>
      </c>
    </row>
    <row r="100" spans="1:15" s="216" customFormat="1" ht="12.75">
      <c r="A100" s="152"/>
      <c r="B100" s="153"/>
      <c r="C100" s="168"/>
      <c r="D100" s="169"/>
      <c r="E100" s="170"/>
      <c r="F100" s="171"/>
      <c r="G100" s="251"/>
      <c r="H100" s="172"/>
      <c r="I100" s="50" t="s">
        <v>3</v>
      </c>
      <c r="J100" s="220">
        <v>0</v>
      </c>
      <c r="K100" s="82"/>
      <c r="L100" s="50"/>
      <c r="M100" s="220">
        <v>0</v>
      </c>
      <c r="N100" s="219"/>
      <c r="O100" s="182" t="s">
        <v>3</v>
      </c>
    </row>
    <row r="101" spans="1:15" s="216" customFormat="1" ht="12.75">
      <c r="A101" s="152"/>
      <c r="B101" s="160"/>
      <c r="C101" s="255"/>
      <c r="D101" s="189"/>
      <c r="E101" s="160"/>
      <c r="F101" s="188"/>
      <c r="G101" s="253"/>
      <c r="H101" s="166"/>
      <c r="I101" s="229" t="s">
        <v>3</v>
      </c>
      <c r="J101" s="224">
        <v>0</v>
      </c>
      <c r="K101" s="37"/>
      <c r="L101" s="229"/>
      <c r="M101" s="224">
        <v>0</v>
      </c>
      <c r="N101" s="221"/>
      <c r="O101" s="230" t="s">
        <v>3</v>
      </c>
    </row>
    <row r="102" spans="1:15" s="216" customFormat="1" ht="12.75">
      <c r="A102" s="152"/>
      <c r="B102" s="153"/>
      <c r="C102" s="512"/>
      <c r="D102" s="155"/>
      <c r="E102" s="156"/>
      <c r="F102" s="157"/>
      <c r="G102" s="158"/>
      <c r="H102" s="159"/>
      <c r="I102" s="50" t="s">
        <v>3</v>
      </c>
      <c r="J102" s="220">
        <v>0</v>
      </c>
      <c r="K102" s="82"/>
      <c r="L102" s="50"/>
      <c r="M102" s="220">
        <v>0</v>
      </c>
      <c r="N102" s="219"/>
      <c r="O102" s="182" t="s">
        <v>3</v>
      </c>
    </row>
    <row r="103" spans="1:15" s="216" customFormat="1" ht="13.5" thickBot="1">
      <c r="A103" s="173"/>
      <c r="B103" s="174"/>
      <c r="C103" s="179"/>
      <c r="D103" s="431"/>
      <c r="E103" s="432"/>
      <c r="F103" s="525"/>
      <c r="G103" s="526"/>
      <c r="H103" s="178"/>
      <c r="I103" s="76" t="s">
        <v>3</v>
      </c>
      <c r="J103" s="150">
        <v>0</v>
      </c>
      <c r="K103" s="65"/>
      <c r="L103" s="76"/>
      <c r="M103" s="150">
        <v>0</v>
      </c>
      <c r="N103" s="60"/>
      <c r="O103" s="86" t="s">
        <v>3</v>
      </c>
    </row>
    <row r="104" s="216" customFormat="1" ht="12.75"/>
    <row r="105" s="146" customFormat="1" ht="12"/>
    <row r="106" spans="1:15" s="216" customFormat="1" ht="24" thickBot="1">
      <c r="A106" s="3" t="s">
        <v>667</v>
      </c>
      <c r="B106" s="5"/>
      <c r="C106" s="70"/>
      <c r="D106" s="4"/>
      <c r="E106" s="5"/>
      <c r="F106" s="6" t="s">
        <v>247</v>
      </c>
      <c r="H106" s="88"/>
      <c r="O106" s="217"/>
    </row>
    <row r="107" spans="1:15" s="216" customFormat="1" ht="12.75">
      <c r="A107" s="800" t="s">
        <v>26</v>
      </c>
      <c r="B107" s="13"/>
      <c r="C107" s="802" t="s">
        <v>29</v>
      </c>
      <c r="D107" s="14"/>
      <c r="E107" s="804" t="s">
        <v>23</v>
      </c>
      <c r="F107" s="805"/>
      <c r="G107" s="808" t="s">
        <v>22</v>
      </c>
      <c r="H107" s="15" t="s">
        <v>6</v>
      </c>
      <c r="I107" s="16"/>
      <c r="J107" s="17"/>
      <c r="K107" s="15" t="s">
        <v>5</v>
      </c>
      <c r="L107" s="16"/>
      <c r="M107" s="17"/>
      <c r="N107" s="804" t="s">
        <v>28</v>
      </c>
      <c r="O107" s="810"/>
    </row>
    <row r="108" spans="1:15" s="216" customFormat="1" ht="13.5" thickBot="1">
      <c r="A108" s="801"/>
      <c r="B108" s="23"/>
      <c r="C108" s="803"/>
      <c r="D108" s="24"/>
      <c r="E108" s="806"/>
      <c r="F108" s="807"/>
      <c r="G108" s="809"/>
      <c r="H108" s="25" t="s">
        <v>30</v>
      </c>
      <c r="I108" s="25" t="s">
        <v>24</v>
      </c>
      <c r="J108" s="25" t="s">
        <v>25</v>
      </c>
      <c r="K108" s="25" t="s">
        <v>30</v>
      </c>
      <c r="L108" s="25" t="s">
        <v>24</v>
      </c>
      <c r="M108" s="25" t="s">
        <v>25</v>
      </c>
      <c r="N108" s="806"/>
      <c r="O108" s="811"/>
    </row>
    <row r="109" spans="1:15" s="216" customFormat="1" ht="13.5" thickTop="1">
      <c r="A109" s="152"/>
      <c r="B109" s="153"/>
      <c r="C109" s="268"/>
      <c r="D109" s="155"/>
      <c r="E109" s="156"/>
      <c r="F109" s="157"/>
      <c r="G109" s="158"/>
      <c r="H109" s="159"/>
      <c r="I109" s="50" t="s">
        <v>3</v>
      </c>
      <c r="J109" s="220">
        <v>0</v>
      </c>
      <c r="K109" s="82"/>
      <c r="L109" s="50"/>
      <c r="M109" s="220">
        <v>0</v>
      </c>
      <c r="N109" s="219"/>
      <c r="O109" s="182" t="s">
        <v>3</v>
      </c>
    </row>
    <row r="110" spans="1:15" s="216" customFormat="1" ht="12.75">
      <c r="A110" s="152"/>
      <c r="B110" s="160"/>
      <c r="C110" s="361" t="s">
        <v>375</v>
      </c>
      <c r="D110" s="162"/>
      <c r="E110" s="163"/>
      <c r="F110" s="164"/>
      <c r="G110" s="165"/>
      <c r="H110" s="166"/>
      <c r="I110" s="229" t="s">
        <v>3</v>
      </c>
      <c r="J110" s="224">
        <v>0</v>
      </c>
      <c r="K110" s="37"/>
      <c r="L110" s="229"/>
      <c r="M110" s="224">
        <v>0</v>
      </c>
      <c r="N110" s="221"/>
      <c r="O110" s="230" t="s">
        <v>3</v>
      </c>
    </row>
    <row r="111" spans="1:15" s="216" customFormat="1" ht="12.75">
      <c r="A111" s="152"/>
      <c r="B111" s="153"/>
      <c r="C111" s="228"/>
      <c r="D111" s="225"/>
      <c r="E111" s="226"/>
      <c r="F111" s="231">
        <v>0</v>
      </c>
      <c r="G111" s="227"/>
      <c r="H111" s="159"/>
      <c r="I111" s="50" t="s">
        <v>3</v>
      </c>
      <c r="J111" s="220">
        <v>0</v>
      </c>
      <c r="K111" s="82"/>
      <c r="L111" s="50"/>
      <c r="M111" s="220">
        <v>0</v>
      </c>
      <c r="N111" s="219"/>
      <c r="O111" s="182" t="s">
        <v>3</v>
      </c>
    </row>
    <row r="112" spans="1:15" s="216" customFormat="1" ht="12.75">
      <c r="A112" s="152"/>
      <c r="B112" s="160"/>
      <c r="C112" s="424" t="s">
        <v>668</v>
      </c>
      <c r="D112" s="222"/>
      <c r="E112" s="221"/>
      <c r="F112" s="232" t="s">
        <v>669</v>
      </c>
      <c r="G112" s="80" t="s">
        <v>187</v>
      </c>
      <c r="H112" s="166">
        <v>4</v>
      </c>
      <c r="I112" s="229" t="s">
        <v>3</v>
      </c>
      <c r="J112" s="224">
        <v>0</v>
      </c>
      <c r="K112" s="37"/>
      <c r="L112" s="229"/>
      <c r="M112" s="224">
        <v>0</v>
      </c>
      <c r="N112" s="221"/>
      <c r="O112" s="230" t="s">
        <v>3</v>
      </c>
    </row>
    <row r="113" spans="1:15" s="216" customFormat="1" ht="12.75">
      <c r="A113" s="152"/>
      <c r="B113" s="153"/>
      <c r="C113" s="228"/>
      <c r="D113" s="225"/>
      <c r="E113" s="226"/>
      <c r="F113" s="231">
        <v>0</v>
      </c>
      <c r="G113" s="227"/>
      <c r="H113" s="138"/>
      <c r="I113" s="50" t="s">
        <v>3</v>
      </c>
      <c r="J113" s="220">
        <v>0</v>
      </c>
      <c r="K113" s="82"/>
      <c r="L113" s="50"/>
      <c r="M113" s="220">
        <v>0</v>
      </c>
      <c r="N113" s="219"/>
      <c r="O113" s="182" t="s">
        <v>3</v>
      </c>
    </row>
    <row r="114" spans="1:15" s="216" customFormat="1" ht="12.75">
      <c r="A114" s="152"/>
      <c r="B114" s="160"/>
      <c r="C114" s="424" t="s">
        <v>138</v>
      </c>
      <c r="D114" s="222"/>
      <c r="E114" s="221"/>
      <c r="F114" s="232">
        <v>0</v>
      </c>
      <c r="G114" s="80" t="s">
        <v>188</v>
      </c>
      <c r="H114" s="234">
        <v>4</v>
      </c>
      <c r="I114" s="229" t="s">
        <v>3</v>
      </c>
      <c r="J114" s="224">
        <v>0</v>
      </c>
      <c r="K114" s="37"/>
      <c r="L114" s="229"/>
      <c r="M114" s="224">
        <v>0</v>
      </c>
      <c r="N114" s="221"/>
      <c r="O114" s="204" t="s">
        <v>410</v>
      </c>
    </row>
    <row r="115" spans="1:15" s="216" customFormat="1" ht="12.75">
      <c r="A115" s="152"/>
      <c r="B115" s="153"/>
      <c r="C115" s="228"/>
      <c r="D115" s="225"/>
      <c r="E115" s="226"/>
      <c r="F115" s="231"/>
      <c r="G115" s="227"/>
      <c r="H115" s="78"/>
      <c r="I115" s="50" t="s">
        <v>3</v>
      </c>
      <c r="J115" s="220">
        <v>0</v>
      </c>
      <c r="K115" s="82"/>
      <c r="L115" s="50"/>
      <c r="M115" s="220">
        <v>0</v>
      </c>
      <c r="N115" s="219"/>
      <c r="O115" s="182"/>
    </row>
    <row r="116" spans="1:15" s="216" customFormat="1" ht="12.75">
      <c r="A116" s="152"/>
      <c r="B116" s="160"/>
      <c r="C116" s="255" t="s">
        <v>376</v>
      </c>
      <c r="D116" s="222"/>
      <c r="E116" s="221"/>
      <c r="F116" s="232"/>
      <c r="G116" s="80"/>
      <c r="H116" s="233"/>
      <c r="I116" s="229" t="s">
        <v>3</v>
      </c>
      <c r="J116" s="224">
        <v>0</v>
      </c>
      <c r="K116" s="37"/>
      <c r="L116" s="229"/>
      <c r="M116" s="224">
        <v>0</v>
      </c>
      <c r="N116" s="221"/>
      <c r="O116" s="204"/>
    </row>
    <row r="117" spans="1:15" s="216" customFormat="1" ht="12.75">
      <c r="A117" s="152"/>
      <c r="B117" s="153"/>
      <c r="C117" s="228"/>
      <c r="D117" s="225"/>
      <c r="E117" s="226"/>
      <c r="F117" s="231" t="s">
        <v>670</v>
      </c>
      <c r="G117" s="227"/>
      <c r="H117" s="212"/>
      <c r="I117" s="50" t="s">
        <v>3</v>
      </c>
      <c r="J117" s="220">
        <v>0</v>
      </c>
      <c r="K117" s="45"/>
      <c r="L117" s="50" t="s">
        <v>3</v>
      </c>
      <c r="M117" s="220">
        <v>0</v>
      </c>
      <c r="N117" s="219"/>
      <c r="O117" s="79"/>
    </row>
    <row r="118" spans="1:15" s="216" customFormat="1" ht="12.75">
      <c r="A118" s="152"/>
      <c r="B118" s="160"/>
      <c r="C118" s="439" t="s">
        <v>671</v>
      </c>
      <c r="D118" s="222"/>
      <c r="E118" s="221"/>
      <c r="F118" s="232" t="s">
        <v>54</v>
      </c>
      <c r="G118" s="80" t="s">
        <v>141</v>
      </c>
      <c r="H118" s="213">
        <v>0.4</v>
      </c>
      <c r="I118" s="229" t="s">
        <v>3</v>
      </c>
      <c r="J118" s="224">
        <v>0</v>
      </c>
      <c r="K118" s="37"/>
      <c r="L118" s="229"/>
      <c r="M118" s="224">
        <v>0</v>
      </c>
      <c r="N118" s="221"/>
      <c r="O118" s="230" t="s">
        <v>3</v>
      </c>
    </row>
    <row r="119" spans="1:15" s="216" customFormat="1" ht="12.75">
      <c r="A119" s="152"/>
      <c r="B119" s="153"/>
      <c r="C119" s="228"/>
      <c r="D119" s="225"/>
      <c r="E119" s="226"/>
      <c r="F119" s="231">
        <v>0</v>
      </c>
      <c r="G119" s="227"/>
      <c r="H119" s="212"/>
      <c r="I119" s="50" t="s">
        <v>3</v>
      </c>
      <c r="J119" s="220">
        <v>0</v>
      </c>
      <c r="K119" s="45"/>
      <c r="L119" s="50" t="s">
        <v>3</v>
      </c>
      <c r="M119" s="220">
        <v>0</v>
      </c>
      <c r="N119" s="219"/>
      <c r="O119" s="182" t="s">
        <v>3</v>
      </c>
    </row>
    <row r="120" spans="1:15" s="216" customFormat="1" ht="12.75">
      <c r="A120" s="152"/>
      <c r="B120" s="160"/>
      <c r="C120" s="499" t="s">
        <v>58</v>
      </c>
      <c r="D120" s="222"/>
      <c r="E120" s="221"/>
      <c r="F120" s="196" t="s">
        <v>201</v>
      </c>
      <c r="G120" s="80" t="s">
        <v>9</v>
      </c>
      <c r="H120" s="213">
        <v>0.4</v>
      </c>
      <c r="I120" s="229" t="s">
        <v>3</v>
      </c>
      <c r="J120" s="224">
        <v>0</v>
      </c>
      <c r="K120" s="37"/>
      <c r="L120" s="229"/>
      <c r="M120" s="224">
        <v>0</v>
      </c>
      <c r="N120" s="221"/>
      <c r="O120" s="204" t="s">
        <v>64</v>
      </c>
    </row>
    <row r="121" spans="1:15" s="216" customFormat="1" ht="12.75">
      <c r="A121" s="152"/>
      <c r="B121" s="153"/>
      <c r="C121" s="228"/>
      <c r="D121" s="225"/>
      <c r="E121" s="226"/>
      <c r="F121" s="198" t="s">
        <v>591</v>
      </c>
      <c r="G121" s="227"/>
      <c r="H121" s="78"/>
      <c r="I121" s="441" t="s">
        <v>3</v>
      </c>
      <c r="J121" s="220">
        <v>0</v>
      </c>
      <c r="K121" s="45"/>
      <c r="L121" s="50" t="s">
        <v>3</v>
      </c>
      <c r="M121" s="220">
        <v>0</v>
      </c>
      <c r="N121" s="219"/>
      <c r="O121" s="182"/>
    </row>
    <row r="122" spans="1:15" s="216" customFormat="1" ht="12.75">
      <c r="A122" s="152"/>
      <c r="B122" s="160"/>
      <c r="C122" s="266" t="s">
        <v>530</v>
      </c>
      <c r="D122" s="222"/>
      <c r="E122" s="221"/>
      <c r="F122" s="278" t="s">
        <v>531</v>
      </c>
      <c r="G122" s="36" t="s">
        <v>173</v>
      </c>
      <c r="H122" s="211">
        <v>1</v>
      </c>
      <c r="I122" s="442" t="s">
        <v>3</v>
      </c>
      <c r="J122" s="224">
        <v>0</v>
      </c>
      <c r="K122" s="37"/>
      <c r="L122" s="229"/>
      <c r="M122" s="224">
        <v>0</v>
      </c>
      <c r="N122" s="221"/>
      <c r="O122" s="230" t="s">
        <v>3</v>
      </c>
    </row>
    <row r="123" spans="1:15" s="216" customFormat="1" ht="12.75">
      <c r="A123" s="152"/>
      <c r="B123" s="153"/>
      <c r="C123" s="228"/>
      <c r="D123" s="225"/>
      <c r="E123" s="226"/>
      <c r="F123" s="231">
        <v>0</v>
      </c>
      <c r="G123" s="227"/>
      <c r="H123" s="212"/>
      <c r="I123" s="50" t="s">
        <v>3</v>
      </c>
      <c r="J123" s="220">
        <v>0</v>
      </c>
      <c r="K123" s="45"/>
      <c r="L123" s="50" t="s">
        <v>3</v>
      </c>
      <c r="M123" s="220">
        <v>0</v>
      </c>
      <c r="N123" s="219"/>
      <c r="O123" s="79"/>
    </row>
    <row r="124" spans="1:15" s="216" customFormat="1" ht="12.75">
      <c r="A124" s="152"/>
      <c r="B124" s="160"/>
      <c r="C124" s="439" t="s">
        <v>672</v>
      </c>
      <c r="D124" s="222"/>
      <c r="E124" s="221"/>
      <c r="F124" s="232" t="s">
        <v>673</v>
      </c>
      <c r="G124" s="80" t="s">
        <v>674</v>
      </c>
      <c r="H124" s="213">
        <v>0.09</v>
      </c>
      <c r="I124" s="229" t="s">
        <v>3</v>
      </c>
      <c r="J124" s="224">
        <v>0</v>
      </c>
      <c r="K124" s="37"/>
      <c r="L124" s="229"/>
      <c r="M124" s="224">
        <v>0</v>
      </c>
      <c r="N124" s="221"/>
      <c r="O124" s="230" t="s">
        <v>3</v>
      </c>
    </row>
    <row r="125" spans="1:15" s="216" customFormat="1" ht="12.75">
      <c r="A125" s="152"/>
      <c r="B125" s="153"/>
      <c r="C125" s="268"/>
      <c r="D125" s="155"/>
      <c r="E125" s="156"/>
      <c r="F125" s="157"/>
      <c r="G125" s="158"/>
      <c r="H125" s="159"/>
      <c r="I125" s="50" t="s">
        <v>3</v>
      </c>
      <c r="J125" s="220">
        <v>0</v>
      </c>
      <c r="K125" s="45"/>
      <c r="L125" s="50" t="s">
        <v>3</v>
      </c>
      <c r="M125" s="220">
        <v>0</v>
      </c>
      <c r="N125" s="219"/>
      <c r="O125" s="79"/>
    </row>
    <row r="126" spans="1:15" s="216" customFormat="1" ht="12.75">
      <c r="A126" s="152"/>
      <c r="B126" s="160"/>
      <c r="C126" s="255" t="s">
        <v>532</v>
      </c>
      <c r="D126" s="162"/>
      <c r="E126" s="163"/>
      <c r="F126" s="164"/>
      <c r="G126" s="165"/>
      <c r="H126" s="166"/>
      <c r="I126" s="229" t="s">
        <v>3</v>
      </c>
      <c r="J126" s="224">
        <v>0</v>
      </c>
      <c r="K126" s="37"/>
      <c r="L126" s="229"/>
      <c r="M126" s="224">
        <v>0</v>
      </c>
      <c r="N126" s="221"/>
      <c r="O126" s="230" t="s">
        <v>3</v>
      </c>
    </row>
    <row r="127" spans="1:15" s="216" customFormat="1" ht="12.75">
      <c r="A127" s="152"/>
      <c r="B127" s="153"/>
      <c r="C127" s="168"/>
      <c r="D127" s="169"/>
      <c r="E127" s="170"/>
      <c r="F127" s="171" t="s">
        <v>534</v>
      </c>
      <c r="G127" s="251"/>
      <c r="H127" s="172"/>
      <c r="I127" s="441" t="s">
        <v>3</v>
      </c>
      <c r="J127" s="220">
        <v>0</v>
      </c>
      <c r="K127" s="45"/>
      <c r="L127" s="50" t="s">
        <v>3</v>
      </c>
      <c r="M127" s="220">
        <v>0</v>
      </c>
      <c r="N127" s="219"/>
      <c r="O127" s="182"/>
    </row>
    <row r="128" spans="1:15" s="216" customFormat="1" ht="12.75">
      <c r="A128" s="152"/>
      <c r="B128" s="160"/>
      <c r="C128" s="255" t="s">
        <v>533</v>
      </c>
      <c r="D128" s="189"/>
      <c r="E128" s="160"/>
      <c r="F128" s="188" t="s">
        <v>535</v>
      </c>
      <c r="G128" s="253" t="s">
        <v>173</v>
      </c>
      <c r="H128" s="440">
        <v>1</v>
      </c>
      <c r="I128" s="442" t="s">
        <v>3</v>
      </c>
      <c r="J128" s="224">
        <v>0</v>
      </c>
      <c r="K128" s="37"/>
      <c r="L128" s="229"/>
      <c r="M128" s="224">
        <v>0</v>
      </c>
      <c r="N128" s="221"/>
      <c r="O128" s="230" t="s">
        <v>3</v>
      </c>
    </row>
    <row r="129" spans="1:15" s="216" customFormat="1" ht="12.75">
      <c r="A129" s="152"/>
      <c r="B129" s="153"/>
      <c r="C129" s="228"/>
      <c r="D129" s="225"/>
      <c r="E129" s="226"/>
      <c r="F129" s="184" t="s">
        <v>152</v>
      </c>
      <c r="G129" s="227"/>
      <c r="H129" s="212"/>
      <c r="I129" s="441" t="s">
        <v>3</v>
      </c>
      <c r="J129" s="220">
        <v>0</v>
      </c>
      <c r="K129" s="45"/>
      <c r="L129" s="50" t="s">
        <v>3</v>
      </c>
      <c r="M129" s="220">
        <v>0</v>
      </c>
      <c r="N129" s="219"/>
      <c r="O129" s="375" t="s">
        <v>3</v>
      </c>
    </row>
    <row r="130" spans="1:15" s="216" customFormat="1" ht="12.75">
      <c r="A130" s="152"/>
      <c r="B130" s="160"/>
      <c r="C130" s="255" t="s">
        <v>536</v>
      </c>
      <c r="D130" s="222"/>
      <c r="E130" s="221"/>
      <c r="F130" s="276" t="s">
        <v>485</v>
      </c>
      <c r="G130" s="80" t="s">
        <v>69</v>
      </c>
      <c r="H130" s="213">
        <v>0.05</v>
      </c>
      <c r="I130" s="442" t="s">
        <v>3</v>
      </c>
      <c r="J130" s="224">
        <v>0</v>
      </c>
      <c r="K130" s="37"/>
      <c r="L130" s="229"/>
      <c r="M130" s="224">
        <v>0</v>
      </c>
      <c r="N130" s="221"/>
      <c r="O130" s="418" t="s">
        <v>654</v>
      </c>
    </row>
    <row r="131" spans="1:15" s="216" customFormat="1" ht="12.75">
      <c r="A131" s="152"/>
      <c r="B131" s="153"/>
      <c r="C131" s="228"/>
      <c r="D131" s="225"/>
      <c r="E131" s="226"/>
      <c r="F131" s="231"/>
      <c r="G131" s="227"/>
      <c r="H131" s="212"/>
      <c r="I131" s="441" t="s">
        <v>3</v>
      </c>
      <c r="J131" s="220">
        <v>0</v>
      </c>
      <c r="K131" s="45"/>
      <c r="L131" s="50" t="s">
        <v>3</v>
      </c>
      <c r="M131" s="220">
        <v>0</v>
      </c>
      <c r="N131" s="219"/>
      <c r="O131" s="375" t="s">
        <v>3</v>
      </c>
    </row>
    <row r="132" spans="1:15" s="216" customFormat="1" ht="12.75">
      <c r="A132" s="152"/>
      <c r="B132" s="160"/>
      <c r="C132" s="255" t="s">
        <v>493</v>
      </c>
      <c r="D132" s="222"/>
      <c r="E132" s="221"/>
      <c r="F132" s="232" t="s">
        <v>656</v>
      </c>
      <c r="G132" s="80" t="s">
        <v>10</v>
      </c>
      <c r="H132" s="213">
        <v>0.4</v>
      </c>
      <c r="I132" s="442" t="s">
        <v>3</v>
      </c>
      <c r="J132" s="224">
        <v>0</v>
      </c>
      <c r="K132" s="37"/>
      <c r="L132" s="229"/>
      <c r="M132" s="224">
        <v>0</v>
      </c>
      <c r="N132" s="221"/>
      <c r="O132" s="418" t="s">
        <v>473</v>
      </c>
    </row>
    <row r="133" spans="1:15" s="216" customFormat="1" ht="12.75">
      <c r="A133" s="152"/>
      <c r="B133" s="153"/>
      <c r="C133" s="168"/>
      <c r="D133" s="169"/>
      <c r="E133" s="170"/>
      <c r="F133" s="184" t="s">
        <v>123</v>
      </c>
      <c r="G133" s="227"/>
      <c r="H133" s="212"/>
      <c r="I133" s="441" t="s">
        <v>3</v>
      </c>
      <c r="J133" s="220">
        <v>0</v>
      </c>
      <c r="K133" s="45"/>
      <c r="L133" s="50" t="s">
        <v>3</v>
      </c>
      <c r="M133" s="220">
        <v>0</v>
      </c>
      <c r="N133" s="219"/>
      <c r="O133" s="375" t="s">
        <v>3</v>
      </c>
    </row>
    <row r="134" spans="1:15" s="216" customFormat="1" ht="12.75">
      <c r="A134" s="152"/>
      <c r="B134" s="160"/>
      <c r="C134" s="255" t="s">
        <v>143</v>
      </c>
      <c r="D134" s="189"/>
      <c r="E134" s="160"/>
      <c r="F134" s="196" t="s">
        <v>537</v>
      </c>
      <c r="G134" s="80" t="s">
        <v>10</v>
      </c>
      <c r="H134" s="213">
        <v>0.2</v>
      </c>
      <c r="I134" s="442" t="s">
        <v>3</v>
      </c>
      <c r="J134" s="224">
        <v>0</v>
      </c>
      <c r="K134" s="37"/>
      <c r="L134" s="229"/>
      <c r="M134" s="224">
        <v>0</v>
      </c>
      <c r="N134" s="221"/>
      <c r="O134" s="418" t="s">
        <v>464</v>
      </c>
    </row>
    <row r="135" spans="1:15" s="216" customFormat="1" ht="12.75">
      <c r="A135" s="152"/>
      <c r="B135" s="153"/>
      <c r="C135" s="268"/>
      <c r="D135" s="155"/>
      <c r="E135" s="156"/>
      <c r="F135" s="157"/>
      <c r="G135" s="158"/>
      <c r="H135" s="159"/>
      <c r="I135" s="50"/>
      <c r="J135" s="220"/>
      <c r="K135" s="82"/>
      <c r="L135" s="50"/>
      <c r="M135" s="220"/>
      <c r="N135" s="219"/>
      <c r="O135" s="182"/>
    </row>
    <row r="136" spans="1:15" s="216" customFormat="1" ht="12.75">
      <c r="A136" s="152"/>
      <c r="B136" s="160"/>
      <c r="C136" s="255" t="s">
        <v>576</v>
      </c>
      <c r="D136" s="162"/>
      <c r="E136" s="163"/>
      <c r="F136" s="164"/>
      <c r="G136" s="165"/>
      <c r="H136" s="166"/>
      <c r="I136" s="229"/>
      <c r="J136" s="224"/>
      <c r="K136" s="37"/>
      <c r="L136" s="229"/>
      <c r="M136" s="224"/>
      <c r="N136" s="221"/>
      <c r="O136" s="230"/>
    </row>
    <row r="137" spans="1:15" s="216" customFormat="1" ht="12.75">
      <c r="A137" s="152"/>
      <c r="B137" s="153"/>
      <c r="C137" s="228"/>
      <c r="D137" s="225"/>
      <c r="E137" s="226"/>
      <c r="F137" s="493" t="s">
        <v>540</v>
      </c>
      <c r="G137" s="460"/>
      <c r="H137" s="495"/>
      <c r="I137" s="441" t="s">
        <v>3</v>
      </c>
      <c r="J137" s="220">
        <v>0</v>
      </c>
      <c r="K137" s="82"/>
      <c r="L137" s="50"/>
      <c r="M137" s="220"/>
      <c r="N137" s="219"/>
      <c r="O137" s="182"/>
    </row>
    <row r="138" spans="1:15" s="216" customFormat="1" ht="13.5" thickBot="1">
      <c r="A138" s="173"/>
      <c r="B138" s="174"/>
      <c r="C138" s="529" t="s">
        <v>538</v>
      </c>
      <c r="D138" s="62"/>
      <c r="E138" s="60"/>
      <c r="F138" s="549" t="s">
        <v>589</v>
      </c>
      <c r="G138" s="550" t="s">
        <v>174</v>
      </c>
      <c r="H138" s="551">
        <v>1</v>
      </c>
      <c r="I138" s="455" t="s">
        <v>3</v>
      </c>
      <c r="J138" s="150">
        <v>0</v>
      </c>
      <c r="K138" s="65"/>
      <c r="L138" s="76"/>
      <c r="M138" s="150"/>
      <c r="N138" s="60"/>
      <c r="O138" s="86" t="s">
        <v>3</v>
      </c>
    </row>
    <row r="139" s="216" customFormat="1" ht="12.75"/>
    <row r="140" s="146" customFormat="1" ht="12"/>
    <row r="141" spans="1:15" s="216" customFormat="1" ht="24" thickBot="1">
      <c r="A141" s="3" t="s">
        <v>667</v>
      </c>
      <c r="B141" s="5"/>
      <c r="C141" s="70"/>
      <c r="D141" s="4"/>
      <c r="E141" s="5"/>
      <c r="F141" s="6" t="s">
        <v>247</v>
      </c>
      <c r="H141" s="88"/>
      <c r="O141" s="217"/>
    </row>
    <row r="142" spans="1:15" s="216" customFormat="1" ht="12.75">
      <c r="A142" s="800" t="s">
        <v>26</v>
      </c>
      <c r="B142" s="13"/>
      <c r="C142" s="802" t="s">
        <v>29</v>
      </c>
      <c r="D142" s="14"/>
      <c r="E142" s="804" t="s">
        <v>23</v>
      </c>
      <c r="F142" s="805"/>
      <c r="G142" s="808" t="s">
        <v>22</v>
      </c>
      <c r="H142" s="15" t="s">
        <v>6</v>
      </c>
      <c r="I142" s="16"/>
      <c r="J142" s="17"/>
      <c r="K142" s="15" t="s">
        <v>5</v>
      </c>
      <c r="L142" s="16"/>
      <c r="M142" s="17"/>
      <c r="N142" s="804" t="s">
        <v>28</v>
      </c>
      <c r="O142" s="810"/>
    </row>
    <row r="143" spans="1:15" s="216" customFormat="1" ht="13.5" thickBot="1">
      <c r="A143" s="801"/>
      <c r="B143" s="23"/>
      <c r="C143" s="803"/>
      <c r="D143" s="24"/>
      <c r="E143" s="806"/>
      <c r="F143" s="807"/>
      <c r="G143" s="809"/>
      <c r="H143" s="25" t="s">
        <v>30</v>
      </c>
      <c r="I143" s="25" t="s">
        <v>24</v>
      </c>
      <c r="J143" s="25" t="s">
        <v>25</v>
      </c>
      <c r="K143" s="25" t="s">
        <v>30</v>
      </c>
      <c r="L143" s="25" t="s">
        <v>24</v>
      </c>
      <c r="M143" s="25" t="s">
        <v>25</v>
      </c>
      <c r="N143" s="806"/>
      <c r="O143" s="811"/>
    </row>
    <row r="144" spans="1:15" s="216" customFormat="1" ht="13.5" thickTop="1">
      <c r="A144" s="152"/>
      <c r="B144" s="153"/>
      <c r="C144" s="228"/>
      <c r="D144" s="225"/>
      <c r="E144" s="226"/>
      <c r="F144" s="449"/>
      <c r="G144" s="460"/>
      <c r="H144" s="497"/>
      <c r="I144" s="441" t="s">
        <v>3</v>
      </c>
      <c r="J144" s="220">
        <v>0</v>
      </c>
      <c r="K144" s="82"/>
      <c r="L144" s="50"/>
      <c r="M144" s="220"/>
      <c r="N144" s="219"/>
      <c r="O144" s="182"/>
    </row>
    <row r="145" spans="1:15" s="216" customFormat="1" ht="12.75">
      <c r="A145" s="152"/>
      <c r="B145" s="160"/>
      <c r="C145" s="266" t="s">
        <v>539</v>
      </c>
      <c r="D145" s="222"/>
      <c r="E145" s="221"/>
      <c r="F145" s="450"/>
      <c r="G145" s="411" t="s">
        <v>590</v>
      </c>
      <c r="H145" s="498">
        <v>1</v>
      </c>
      <c r="I145" s="442" t="s">
        <v>3</v>
      </c>
      <c r="J145" s="224">
        <v>0</v>
      </c>
      <c r="K145" s="37"/>
      <c r="L145" s="229"/>
      <c r="M145" s="224"/>
      <c r="N145" s="221"/>
      <c r="O145" s="230" t="s">
        <v>3</v>
      </c>
    </row>
    <row r="146" spans="1:15" s="216" customFormat="1" ht="12.75">
      <c r="A146" s="218"/>
      <c r="B146" s="40"/>
      <c r="C146" s="228"/>
      <c r="D146" s="225"/>
      <c r="E146" s="226"/>
      <c r="F146" s="72"/>
      <c r="G146" s="227"/>
      <c r="H146" s="45"/>
      <c r="I146" s="50" t="s">
        <v>3</v>
      </c>
      <c r="J146" s="57">
        <v>0</v>
      </c>
      <c r="K146" s="45"/>
      <c r="L146" s="50" t="s">
        <v>3</v>
      </c>
      <c r="M146" s="57">
        <v>0</v>
      </c>
      <c r="N146" s="40"/>
      <c r="O146" s="83" t="s">
        <v>3</v>
      </c>
    </row>
    <row r="147" spans="1:15" s="216" customFormat="1" ht="12.75">
      <c r="A147" s="218"/>
      <c r="B147" s="221"/>
      <c r="C147" s="510" t="s">
        <v>27</v>
      </c>
      <c r="D147" s="222"/>
      <c r="E147" s="221"/>
      <c r="F147" s="259"/>
      <c r="G147" s="36"/>
      <c r="H147" s="37"/>
      <c r="I147" s="229" t="s">
        <v>3</v>
      </c>
      <c r="J147" s="58">
        <v>0</v>
      </c>
      <c r="K147" s="37"/>
      <c r="L147" s="229" t="s">
        <v>3</v>
      </c>
      <c r="M147" s="58">
        <v>0</v>
      </c>
      <c r="N147" s="221"/>
      <c r="O147" s="230" t="s">
        <v>3</v>
      </c>
    </row>
    <row r="148" spans="1:15" s="216" customFormat="1" ht="12.75">
      <c r="A148" s="152"/>
      <c r="B148" s="153"/>
      <c r="C148" s="548"/>
      <c r="D148" s="186"/>
      <c r="E148" s="391"/>
      <c r="F148" s="392"/>
      <c r="G148" s="185"/>
      <c r="H148" s="393"/>
      <c r="I148" s="394"/>
      <c r="J148" s="220"/>
      <c r="K148" s="395"/>
      <c r="L148" s="394"/>
      <c r="M148" s="220"/>
      <c r="N148" s="219"/>
      <c r="O148" s="182"/>
    </row>
    <row r="149" spans="1:15" s="216" customFormat="1" ht="12.75">
      <c r="A149" s="152"/>
      <c r="B149" s="160"/>
      <c r="C149" s="255"/>
      <c r="D149" s="162"/>
      <c r="E149" s="163"/>
      <c r="F149" s="164"/>
      <c r="G149" s="165"/>
      <c r="H149" s="166"/>
      <c r="I149" s="229"/>
      <c r="J149" s="224"/>
      <c r="K149" s="37"/>
      <c r="L149" s="229"/>
      <c r="M149" s="224"/>
      <c r="N149" s="221"/>
      <c r="O149" s="230"/>
    </row>
    <row r="150" spans="1:15" s="216" customFormat="1" ht="12.75">
      <c r="A150" s="152"/>
      <c r="B150" s="153"/>
      <c r="C150" s="228"/>
      <c r="D150" s="225"/>
      <c r="E150" s="226"/>
      <c r="F150" s="493"/>
      <c r="G150" s="460"/>
      <c r="H150" s="495"/>
      <c r="I150" s="441"/>
      <c r="J150" s="220"/>
      <c r="K150" s="82"/>
      <c r="L150" s="50"/>
      <c r="M150" s="220"/>
      <c r="N150" s="219"/>
      <c r="O150" s="182"/>
    </row>
    <row r="151" spans="1:15" s="216" customFormat="1" ht="12.75">
      <c r="A151" s="152"/>
      <c r="B151" s="160"/>
      <c r="C151" s="266"/>
      <c r="D151" s="222"/>
      <c r="E151" s="221"/>
      <c r="F151" s="494"/>
      <c r="G151" s="411"/>
      <c r="H151" s="496"/>
      <c r="I151" s="442"/>
      <c r="J151" s="224"/>
      <c r="K151" s="37"/>
      <c r="L151" s="229"/>
      <c r="M151" s="224"/>
      <c r="N151" s="221"/>
      <c r="O151" s="230"/>
    </row>
    <row r="152" spans="1:15" s="216" customFormat="1" ht="12.75">
      <c r="A152" s="152"/>
      <c r="B152" s="153"/>
      <c r="C152" s="228"/>
      <c r="D152" s="225"/>
      <c r="E152" s="226"/>
      <c r="F152" s="231"/>
      <c r="G152" s="227"/>
      <c r="H152" s="78"/>
      <c r="I152" s="50"/>
      <c r="J152" s="220"/>
      <c r="K152" s="82"/>
      <c r="L152" s="50"/>
      <c r="M152" s="220"/>
      <c r="N152" s="219"/>
      <c r="O152" s="182"/>
    </row>
    <row r="153" spans="1:15" s="216" customFormat="1" ht="12.75">
      <c r="A153" s="152"/>
      <c r="B153" s="160"/>
      <c r="C153" s="255"/>
      <c r="D153" s="222"/>
      <c r="E153" s="221"/>
      <c r="F153" s="232"/>
      <c r="G153" s="80"/>
      <c r="H153" s="233"/>
      <c r="I153" s="229"/>
      <c r="J153" s="224"/>
      <c r="K153" s="37"/>
      <c r="L153" s="229"/>
      <c r="M153" s="224"/>
      <c r="N153" s="221"/>
      <c r="O153" s="204"/>
    </row>
    <row r="154" spans="1:15" s="216" customFormat="1" ht="12.75">
      <c r="A154" s="152"/>
      <c r="B154" s="153"/>
      <c r="C154" s="168"/>
      <c r="D154" s="169"/>
      <c r="E154" s="170"/>
      <c r="F154" s="184"/>
      <c r="G154" s="251"/>
      <c r="H154" s="78"/>
      <c r="I154" s="50"/>
      <c r="J154" s="220"/>
      <c r="K154" s="82"/>
      <c r="L154" s="50"/>
      <c r="M154" s="220"/>
      <c r="N154" s="219"/>
      <c r="O154" s="182"/>
    </row>
    <row r="155" spans="1:15" s="216" customFormat="1" ht="12.75">
      <c r="A155" s="152"/>
      <c r="B155" s="160"/>
      <c r="C155" s="255"/>
      <c r="D155" s="189"/>
      <c r="E155" s="160"/>
      <c r="F155" s="196"/>
      <c r="G155" s="253"/>
      <c r="H155" s="234"/>
      <c r="I155" s="229"/>
      <c r="J155" s="224"/>
      <c r="K155" s="37"/>
      <c r="L155" s="229"/>
      <c r="M155" s="224"/>
      <c r="N155" s="221"/>
      <c r="O155" s="230"/>
    </row>
    <row r="156" spans="1:15" s="216" customFormat="1" ht="12.75">
      <c r="A156" s="152"/>
      <c r="B156" s="153"/>
      <c r="C156" s="228"/>
      <c r="D156" s="225"/>
      <c r="E156" s="226"/>
      <c r="F156" s="231"/>
      <c r="G156" s="227"/>
      <c r="H156" s="212"/>
      <c r="I156" s="50"/>
      <c r="J156" s="220"/>
      <c r="K156" s="45"/>
      <c r="L156" s="50"/>
      <c r="M156" s="220"/>
      <c r="N156" s="219"/>
      <c r="O156" s="182"/>
    </row>
    <row r="157" spans="1:15" s="216" customFormat="1" ht="12.75">
      <c r="A157" s="152"/>
      <c r="B157" s="160"/>
      <c r="C157" s="255"/>
      <c r="D157" s="222"/>
      <c r="E157" s="221"/>
      <c r="F157" s="232"/>
      <c r="G157" s="80"/>
      <c r="H157" s="213"/>
      <c r="I157" s="229"/>
      <c r="J157" s="224"/>
      <c r="K157" s="37"/>
      <c r="L157" s="229"/>
      <c r="M157" s="224"/>
      <c r="N157" s="221"/>
      <c r="O157" s="204"/>
    </row>
    <row r="158" spans="1:15" s="216" customFormat="1" ht="12.75">
      <c r="A158" s="152"/>
      <c r="B158" s="153"/>
      <c r="C158" s="228"/>
      <c r="D158" s="225"/>
      <c r="E158" s="226"/>
      <c r="F158" s="231"/>
      <c r="G158" s="227"/>
      <c r="H158" s="212"/>
      <c r="I158" s="50"/>
      <c r="J158" s="220"/>
      <c r="K158" s="45"/>
      <c r="L158" s="50"/>
      <c r="M158" s="220"/>
      <c r="N158" s="219"/>
      <c r="O158" s="79"/>
    </row>
    <row r="159" spans="1:15" s="216" customFormat="1" ht="12.75">
      <c r="A159" s="152"/>
      <c r="B159" s="160"/>
      <c r="C159" s="439"/>
      <c r="D159" s="222"/>
      <c r="E159" s="221"/>
      <c r="F159" s="232"/>
      <c r="G159" s="80"/>
      <c r="H159" s="213"/>
      <c r="I159" s="229"/>
      <c r="J159" s="224"/>
      <c r="K159" s="37"/>
      <c r="L159" s="229"/>
      <c r="M159" s="224"/>
      <c r="N159" s="221"/>
      <c r="O159" s="230"/>
    </row>
    <row r="160" spans="1:15" s="216" customFormat="1" ht="12.75">
      <c r="A160" s="152"/>
      <c r="B160" s="153"/>
      <c r="C160" s="228"/>
      <c r="D160" s="225"/>
      <c r="E160" s="226"/>
      <c r="F160" s="231"/>
      <c r="G160" s="227"/>
      <c r="H160" s="212"/>
      <c r="I160" s="50"/>
      <c r="J160" s="220"/>
      <c r="K160" s="45"/>
      <c r="L160" s="50"/>
      <c r="M160" s="220"/>
      <c r="N160" s="219"/>
      <c r="O160" s="182"/>
    </row>
    <row r="161" spans="1:15" s="216" customFormat="1" ht="12.75">
      <c r="A161" s="152"/>
      <c r="B161" s="160"/>
      <c r="C161" s="377"/>
      <c r="D161" s="222"/>
      <c r="E161" s="221"/>
      <c r="F161" s="196"/>
      <c r="G161" s="80"/>
      <c r="H161" s="213"/>
      <c r="I161" s="229"/>
      <c r="J161" s="224"/>
      <c r="K161" s="37"/>
      <c r="L161" s="229"/>
      <c r="M161" s="224"/>
      <c r="N161" s="221"/>
      <c r="O161" s="204"/>
    </row>
    <row r="162" spans="1:15" s="216" customFormat="1" ht="12.75">
      <c r="A162" s="152"/>
      <c r="B162" s="153"/>
      <c r="C162" s="228"/>
      <c r="D162" s="225"/>
      <c r="E162" s="226"/>
      <c r="F162" s="198"/>
      <c r="G162" s="227"/>
      <c r="H162" s="78"/>
      <c r="I162" s="441"/>
      <c r="J162" s="220"/>
      <c r="K162" s="45"/>
      <c r="L162" s="50"/>
      <c r="M162" s="220"/>
      <c r="N162" s="219"/>
      <c r="O162" s="182"/>
    </row>
    <row r="163" spans="1:15" s="216" customFormat="1" ht="12.75">
      <c r="A163" s="152"/>
      <c r="B163" s="160"/>
      <c r="C163" s="266"/>
      <c r="D163" s="222"/>
      <c r="E163" s="221"/>
      <c r="F163" s="278"/>
      <c r="G163" s="36"/>
      <c r="H163" s="211"/>
      <c r="I163" s="442"/>
      <c r="J163" s="224"/>
      <c r="K163" s="37"/>
      <c r="L163" s="229"/>
      <c r="M163" s="224"/>
      <c r="N163" s="221"/>
      <c r="O163" s="230"/>
    </row>
    <row r="164" spans="1:15" s="216" customFormat="1" ht="12.75">
      <c r="A164" s="152"/>
      <c r="B164" s="153"/>
      <c r="C164" s="228"/>
      <c r="D164" s="225"/>
      <c r="E164" s="226"/>
      <c r="F164" s="231"/>
      <c r="G164" s="227"/>
      <c r="H164" s="212"/>
      <c r="I164" s="50"/>
      <c r="J164" s="220"/>
      <c r="K164" s="45"/>
      <c r="L164" s="50"/>
      <c r="M164" s="220"/>
      <c r="N164" s="219"/>
      <c r="O164" s="79"/>
    </row>
    <row r="165" spans="1:15" s="216" customFormat="1" ht="12.75">
      <c r="A165" s="152"/>
      <c r="B165" s="160"/>
      <c r="C165" s="439"/>
      <c r="D165" s="222"/>
      <c r="E165" s="221"/>
      <c r="F165" s="232"/>
      <c r="G165" s="80"/>
      <c r="H165" s="213"/>
      <c r="I165" s="229"/>
      <c r="J165" s="224"/>
      <c r="K165" s="37"/>
      <c r="L165" s="229"/>
      <c r="M165" s="224"/>
      <c r="N165" s="221"/>
      <c r="O165" s="230"/>
    </row>
    <row r="166" spans="1:15" s="216" customFormat="1" ht="12.75">
      <c r="A166" s="152"/>
      <c r="B166" s="153"/>
      <c r="C166" s="268"/>
      <c r="D166" s="155"/>
      <c r="E166" s="156"/>
      <c r="F166" s="157"/>
      <c r="G166" s="158"/>
      <c r="H166" s="159"/>
      <c r="I166" s="50"/>
      <c r="J166" s="220"/>
      <c r="K166" s="45"/>
      <c r="L166" s="50"/>
      <c r="M166" s="220"/>
      <c r="N166" s="219"/>
      <c r="O166" s="79"/>
    </row>
    <row r="167" spans="1:15" s="216" customFormat="1" ht="12.75">
      <c r="A167" s="152"/>
      <c r="B167" s="160"/>
      <c r="C167" s="255"/>
      <c r="D167" s="162"/>
      <c r="E167" s="163"/>
      <c r="F167" s="164"/>
      <c r="G167" s="165"/>
      <c r="H167" s="166"/>
      <c r="I167" s="229"/>
      <c r="J167" s="224"/>
      <c r="K167" s="37"/>
      <c r="L167" s="229"/>
      <c r="M167" s="224"/>
      <c r="N167" s="221"/>
      <c r="O167" s="230"/>
    </row>
    <row r="168" spans="1:15" s="216" customFormat="1" ht="12.75">
      <c r="A168" s="152"/>
      <c r="B168" s="153"/>
      <c r="C168" s="168"/>
      <c r="D168" s="169"/>
      <c r="E168" s="170"/>
      <c r="F168" s="171"/>
      <c r="G168" s="251"/>
      <c r="H168" s="172"/>
      <c r="I168" s="50"/>
      <c r="J168" s="220"/>
      <c r="K168" s="45"/>
      <c r="L168" s="50"/>
      <c r="M168" s="220"/>
      <c r="N168" s="219"/>
      <c r="O168" s="182"/>
    </row>
    <row r="169" spans="1:15" s="216" customFormat="1" ht="12.75">
      <c r="A169" s="152"/>
      <c r="B169" s="160"/>
      <c r="C169" s="255"/>
      <c r="D169" s="189"/>
      <c r="E169" s="160"/>
      <c r="F169" s="188"/>
      <c r="G169" s="253"/>
      <c r="H169" s="440"/>
      <c r="I169" s="229"/>
      <c r="J169" s="224"/>
      <c r="K169" s="37"/>
      <c r="L169" s="229"/>
      <c r="M169" s="224"/>
      <c r="N169" s="221"/>
      <c r="O169" s="230"/>
    </row>
    <row r="170" spans="1:15" s="216" customFormat="1" ht="12.75">
      <c r="A170" s="152"/>
      <c r="B170" s="153"/>
      <c r="C170" s="154"/>
      <c r="D170" s="155"/>
      <c r="E170" s="156"/>
      <c r="F170" s="157"/>
      <c r="G170" s="158"/>
      <c r="H170" s="159"/>
      <c r="I170" s="50" t="s">
        <v>3</v>
      </c>
      <c r="J170" s="220">
        <v>0</v>
      </c>
      <c r="K170" s="45"/>
      <c r="L170" s="50" t="s">
        <v>3</v>
      </c>
      <c r="M170" s="220">
        <v>0</v>
      </c>
      <c r="N170" s="219"/>
      <c r="O170" s="79"/>
    </row>
    <row r="171" spans="1:15" s="216" customFormat="1" ht="12.75">
      <c r="A171" s="152"/>
      <c r="B171" s="160"/>
      <c r="C171" s="255"/>
      <c r="D171" s="162"/>
      <c r="E171" s="163"/>
      <c r="F171" s="188"/>
      <c r="G171" s="253"/>
      <c r="H171" s="362"/>
      <c r="I171" s="229" t="s">
        <v>3</v>
      </c>
      <c r="J171" s="224">
        <v>0</v>
      </c>
      <c r="K171" s="37"/>
      <c r="L171" s="229"/>
      <c r="M171" s="224">
        <v>0</v>
      </c>
      <c r="N171" s="221"/>
      <c r="O171" s="230" t="s">
        <v>3</v>
      </c>
    </row>
    <row r="172" spans="1:15" s="216" customFormat="1" ht="12.75">
      <c r="A172" s="152"/>
      <c r="B172" s="153"/>
      <c r="C172" s="512"/>
      <c r="D172" s="155"/>
      <c r="E172" s="156"/>
      <c r="F172" s="157"/>
      <c r="G172" s="158"/>
      <c r="H172" s="159"/>
      <c r="I172" s="50" t="s">
        <v>3</v>
      </c>
      <c r="J172" s="220">
        <v>0</v>
      </c>
      <c r="K172" s="45"/>
      <c r="L172" s="50" t="s">
        <v>3</v>
      </c>
      <c r="M172" s="220">
        <v>0</v>
      </c>
      <c r="N172" s="219"/>
      <c r="O172" s="79"/>
    </row>
    <row r="173" spans="1:15" s="216" customFormat="1" ht="13.5" thickBot="1">
      <c r="A173" s="173"/>
      <c r="B173" s="174"/>
      <c r="C173" s="179"/>
      <c r="D173" s="431"/>
      <c r="E173" s="432"/>
      <c r="F173" s="176"/>
      <c r="G173" s="177"/>
      <c r="H173" s="552"/>
      <c r="I173" s="76" t="s">
        <v>3</v>
      </c>
      <c r="J173" s="150">
        <v>0</v>
      </c>
      <c r="K173" s="65"/>
      <c r="L173" s="76"/>
      <c r="M173" s="150">
        <v>0</v>
      </c>
      <c r="N173" s="60"/>
      <c r="O173" s="86" t="s">
        <v>3</v>
      </c>
    </row>
    <row r="174" s="216" customFormat="1" ht="12.75"/>
    <row r="175" s="146" customFormat="1" ht="12"/>
  </sheetData>
  <sheetProtection/>
  <mergeCells count="25">
    <mergeCell ref="A107:A108"/>
    <mergeCell ref="C107:C108"/>
    <mergeCell ref="E107:F108"/>
    <mergeCell ref="G107:G108"/>
    <mergeCell ref="N107:O108"/>
    <mergeCell ref="A142:A143"/>
    <mergeCell ref="C142:C143"/>
    <mergeCell ref="E142:F143"/>
    <mergeCell ref="G142:G143"/>
    <mergeCell ref="N142:O143"/>
    <mergeCell ref="A37:A38"/>
    <mergeCell ref="C37:C38"/>
    <mergeCell ref="E37:F38"/>
    <mergeCell ref="G37:G38"/>
    <mergeCell ref="N37:O38"/>
    <mergeCell ref="A2:A3"/>
    <mergeCell ref="C2:C3"/>
    <mergeCell ref="E2:F3"/>
    <mergeCell ref="G2:G3"/>
    <mergeCell ref="N2:O3"/>
    <mergeCell ref="A72:A73"/>
    <mergeCell ref="C72:C73"/>
    <mergeCell ref="E72:F73"/>
    <mergeCell ref="G72:G73"/>
    <mergeCell ref="N72:O73"/>
  </mergeCells>
  <printOptions horizontalCentered="1"/>
  <pageMargins left="0.3937007874015748" right="0.3937007874015748" top="0.7874015748031497" bottom="0.5905511811023623" header="0" footer="0"/>
  <pageSetup blackAndWhite="1" fitToHeight="0" horizontalDpi="600" verticalDpi="600" orientation="landscape" paperSize="9" scale="80" r:id="rId1"/>
  <rowBreaks count="4" manualBreakCount="4">
    <brk id="35" max="14" man="1"/>
    <brk id="70" max="14" man="1"/>
    <brk id="105" max="14" man="1"/>
    <brk id="14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00FF"/>
  </sheetPr>
  <dimension ref="A1:O173"/>
  <sheetViews>
    <sheetView showZeros="0" view="pageBreakPreview" zoomScale="80" zoomScaleSheetLayoutView="80" zoomScalePageLayoutView="0" workbookViewId="0" topLeftCell="A1">
      <selection activeCell="T21" sqref="T21:T22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675</v>
      </c>
      <c r="B1" s="3"/>
      <c r="C1" s="3"/>
      <c r="D1" s="4"/>
      <c r="E1" s="5"/>
      <c r="F1" s="6" t="s">
        <v>197</v>
      </c>
      <c r="G1" s="144"/>
      <c r="H1" s="205" t="s">
        <v>378</v>
      </c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ht="13.5" thickTop="1">
      <c r="A4" s="152"/>
      <c r="B4" s="153"/>
      <c r="C4" s="154"/>
      <c r="D4" s="155"/>
      <c r="E4" s="156"/>
      <c r="F4" s="157"/>
      <c r="G4" s="158"/>
      <c r="H4" s="159"/>
      <c r="I4" s="50" t="s">
        <v>3</v>
      </c>
      <c r="J4" s="220">
        <v>0</v>
      </c>
      <c r="K4" s="82"/>
      <c r="L4" s="50"/>
      <c r="M4" s="220">
        <v>0</v>
      </c>
      <c r="N4" s="219"/>
      <c r="O4" s="79"/>
    </row>
    <row r="5" spans="1:15" ht="12.75">
      <c r="A5" s="152"/>
      <c r="B5" s="160"/>
      <c r="C5" s="161" t="s">
        <v>207</v>
      </c>
      <c r="D5" s="162"/>
      <c r="E5" s="163"/>
      <c r="F5" s="164"/>
      <c r="G5" s="165" t="s">
        <v>170</v>
      </c>
      <c r="H5" s="166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676</v>
      </c>
    </row>
    <row r="6" spans="1:15" ht="12.75">
      <c r="A6" s="152"/>
      <c r="B6" s="153"/>
      <c r="C6" s="154"/>
      <c r="D6" s="155"/>
      <c r="E6" s="156"/>
      <c r="F6" s="157"/>
      <c r="G6" s="158"/>
      <c r="H6" s="159"/>
      <c r="I6" s="50" t="s">
        <v>3</v>
      </c>
      <c r="J6" s="220">
        <v>0</v>
      </c>
      <c r="K6" s="82"/>
      <c r="L6" s="50"/>
      <c r="M6" s="220">
        <v>0</v>
      </c>
      <c r="N6" s="219"/>
      <c r="O6" s="79"/>
    </row>
    <row r="7" spans="1:15" ht="12.75">
      <c r="A7" s="152"/>
      <c r="B7" s="160"/>
      <c r="C7" s="161" t="s">
        <v>208</v>
      </c>
      <c r="D7" s="162"/>
      <c r="E7" s="163"/>
      <c r="F7" s="164"/>
      <c r="G7" s="165" t="s">
        <v>170</v>
      </c>
      <c r="H7" s="166">
        <v>1</v>
      </c>
      <c r="I7" s="229" t="s">
        <v>3</v>
      </c>
      <c r="J7" s="224">
        <v>0</v>
      </c>
      <c r="K7" s="37"/>
      <c r="L7" s="229"/>
      <c r="M7" s="224">
        <v>0</v>
      </c>
      <c r="N7" s="221"/>
      <c r="O7" s="230" t="s">
        <v>677</v>
      </c>
    </row>
    <row r="8" spans="1:15" ht="12.75">
      <c r="A8" s="152"/>
      <c r="B8" s="167"/>
      <c r="C8" s="168"/>
      <c r="D8" s="169"/>
      <c r="E8" s="170"/>
      <c r="F8" s="171"/>
      <c r="G8" s="251"/>
      <c r="H8" s="172"/>
      <c r="I8" s="50" t="s">
        <v>3</v>
      </c>
      <c r="J8" s="199">
        <v>0</v>
      </c>
      <c r="K8" s="82"/>
      <c r="L8" s="50"/>
      <c r="M8" s="47">
        <v>0</v>
      </c>
      <c r="N8" s="40"/>
      <c r="O8" s="83"/>
    </row>
    <row r="9" spans="1:15" ht="12.75">
      <c r="A9" s="152"/>
      <c r="B9" s="160"/>
      <c r="C9" s="255" t="s">
        <v>27</v>
      </c>
      <c r="D9" s="189"/>
      <c r="E9" s="160"/>
      <c r="F9" s="188"/>
      <c r="G9" s="253"/>
      <c r="H9" s="166"/>
      <c r="I9" s="229" t="s">
        <v>3</v>
      </c>
      <c r="J9" s="287">
        <v>0</v>
      </c>
      <c r="K9" s="37"/>
      <c r="L9" s="229"/>
      <c r="M9" s="224">
        <v>0</v>
      </c>
      <c r="N9" s="221"/>
      <c r="O9" s="230" t="s">
        <v>3</v>
      </c>
    </row>
    <row r="10" spans="1:15" ht="12.75">
      <c r="A10" s="152"/>
      <c r="B10" s="153"/>
      <c r="C10" s="187"/>
      <c r="D10" s="186"/>
      <c r="E10" s="391"/>
      <c r="F10" s="392"/>
      <c r="G10" s="185"/>
      <c r="H10" s="393"/>
      <c r="I10" s="394"/>
      <c r="J10" s="220"/>
      <c r="K10" s="395"/>
      <c r="L10" s="394"/>
      <c r="M10" s="220"/>
      <c r="N10" s="219"/>
      <c r="O10" s="79"/>
    </row>
    <row r="11" spans="1:15" ht="12.75">
      <c r="A11" s="152"/>
      <c r="B11" s="160"/>
      <c r="C11" s="161"/>
      <c r="D11" s="162"/>
      <c r="E11" s="163"/>
      <c r="F11" s="164"/>
      <c r="G11" s="165"/>
      <c r="H11" s="166"/>
      <c r="I11" s="229"/>
      <c r="J11" s="224"/>
      <c r="K11" s="37"/>
      <c r="L11" s="229"/>
      <c r="M11" s="224"/>
      <c r="N11" s="221"/>
      <c r="O11" s="230"/>
    </row>
    <row r="12" spans="1:15" ht="12.75">
      <c r="A12" s="152"/>
      <c r="B12" s="153"/>
      <c r="C12" s="154"/>
      <c r="D12" s="155"/>
      <c r="E12" s="156"/>
      <c r="F12" s="157"/>
      <c r="G12" s="158"/>
      <c r="H12" s="159"/>
      <c r="I12" s="50"/>
      <c r="J12" s="220"/>
      <c r="K12" s="82"/>
      <c r="L12" s="50"/>
      <c r="M12" s="220"/>
      <c r="N12" s="219"/>
      <c r="O12" s="79"/>
    </row>
    <row r="13" spans="1:15" ht="12.75">
      <c r="A13" s="152"/>
      <c r="B13" s="160"/>
      <c r="C13" s="161"/>
      <c r="D13" s="162"/>
      <c r="E13" s="163"/>
      <c r="F13" s="164"/>
      <c r="G13" s="165"/>
      <c r="H13" s="166"/>
      <c r="I13" s="229"/>
      <c r="J13" s="224"/>
      <c r="K13" s="37"/>
      <c r="L13" s="229"/>
      <c r="M13" s="224"/>
      <c r="N13" s="221"/>
      <c r="O13" s="230"/>
    </row>
    <row r="14" spans="1:15" ht="12.75">
      <c r="A14" s="152"/>
      <c r="B14" s="153"/>
      <c r="C14" s="154"/>
      <c r="D14" s="155"/>
      <c r="E14" s="156"/>
      <c r="F14" s="157"/>
      <c r="G14" s="158"/>
      <c r="H14" s="159"/>
      <c r="I14" s="50" t="s">
        <v>3</v>
      </c>
      <c r="J14" s="220">
        <v>0</v>
      </c>
      <c r="K14" s="82"/>
      <c r="L14" s="50"/>
      <c r="M14" s="220">
        <v>0</v>
      </c>
      <c r="N14" s="219"/>
      <c r="O14" s="79"/>
    </row>
    <row r="15" spans="1:15" ht="12.75">
      <c r="A15" s="152"/>
      <c r="B15" s="160"/>
      <c r="C15" s="161"/>
      <c r="D15" s="162"/>
      <c r="E15" s="163"/>
      <c r="F15" s="164"/>
      <c r="G15" s="165"/>
      <c r="H15" s="166"/>
      <c r="I15" s="229" t="s">
        <v>3</v>
      </c>
      <c r="J15" s="224">
        <v>0</v>
      </c>
      <c r="K15" s="37"/>
      <c r="L15" s="229"/>
      <c r="M15" s="224">
        <v>0</v>
      </c>
      <c r="N15" s="221"/>
      <c r="O15" s="230" t="s">
        <v>3</v>
      </c>
    </row>
    <row r="16" spans="1:15" ht="12.75">
      <c r="A16" s="152"/>
      <c r="B16" s="153"/>
      <c r="C16" s="154"/>
      <c r="D16" s="155"/>
      <c r="E16" s="156"/>
      <c r="F16" s="157"/>
      <c r="G16" s="158"/>
      <c r="H16" s="159"/>
      <c r="I16" s="50" t="s">
        <v>3</v>
      </c>
      <c r="J16" s="220">
        <v>0</v>
      </c>
      <c r="K16" s="82"/>
      <c r="L16" s="50"/>
      <c r="M16" s="220">
        <v>0</v>
      </c>
      <c r="N16" s="219"/>
      <c r="O16" s="79"/>
    </row>
    <row r="17" spans="1:15" ht="12.75">
      <c r="A17" s="152"/>
      <c r="B17" s="160"/>
      <c r="C17" s="193"/>
      <c r="D17" s="162"/>
      <c r="E17" s="163"/>
      <c r="F17" s="164"/>
      <c r="G17" s="165"/>
      <c r="H17" s="166"/>
      <c r="I17" s="229" t="s">
        <v>3</v>
      </c>
      <c r="J17" s="224">
        <v>0</v>
      </c>
      <c r="K17" s="37"/>
      <c r="L17" s="229"/>
      <c r="M17" s="224">
        <v>0</v>
      </c>
      <c r="N17" s="221"/>
      <c r="O17" s="230" t="s">
        <v>3</v>
      </c>
    </row>
    <row r="18" spans="1:15" ht="12.75">
      <c r="A18" s="152"/>
      <c r="B18" s="153"/>
      <c r="C18" s="154"/>
      <c r="D18" s="155"/>
      <c r="E18" s="156"/>
      <c r="F18" s="157"/>
      <c r="G18" s="158"/>
      <c r="H18" s="159"/>
      <c r="I18" s="50" t="s">
        <v>3</v>
      </c>
      <c r="J18" s="220">
        <v>0</v>
      </c>
      <c r="K18" s="82"/>
      <c r="L18" s="50"/>
      <c r="M18" s="220">
        <v>0</v>
      </c>
      <c r="N18" s="219"/>
      <c r="O18" s="79"/>
    </row>
    <row r="19" spans="1:15" ht="12.75">
      <c r="A19" s="152"/>
      <c r="B19" s="160"/>
      <c r="C19" s="161"/>
      <c r="D19" s="162"/>
      <c r="E19" s="163"/>
      <c r="F19" s="164"/>
      <c r="G19" s="165"/>
      <c r="H19" s="166"/>
      <c r="I19" s="229" t="s">
        <v>3</v>
      </c>
      <c r="J19" s="224">
        <v>0</v>
      </c>
      <c r="K19" s="37"/>
      <c r="L19" s="229"/>
      <c r="M19" s="224">
        <v>0</v>
      </c>
      <c r="N19" s="221"/>
      <c r="O19" s="230" t="s">
        <v>3</v>
      </c>
    </row>
    <row r="20" spans="1:15" ht="12.75">
      <c r="A20" s="152"/>
      <c r="B20" s="153"/>
      <c r="C20" s="154"/>
      <c r="D20" s="155"/>
      <c r="E20" s="156"/>
      <c r="F20" s="157"/>
      <c r="G20" s="158"/>
      <c r="H20" s="159"/>
      <c r="I20" s="50" t="s">
        <v>3</v>
      </c>
      <c r="J20" s="220">
        <v>0</v>
      </c>
      <c r="K20" s="82"/>
      <c r="L20" s="50"/>
      <c r="M20" s="220">
        <v>0</v>
      </c>
      <c r="N20" s="219"/>
      <c r="O20" s="79"/>
    </row>
    <row r="21" spans="1:15" ht="12.75">
      <c r="A21" s="152"/>
      <c r="B21" s="160"/>
      <c r="C21" s="161"/>
      <c r="D21" s="162"/>
      <c r="E21" s="163"/>
      <c r="F21" s="164"/>
      <c r="G21" s="165"/>
      <c r="H21" s="166"/>
      <c r="I21" s="229" t="s">
        <v>3</v>
      </c>
      <c r="J21" s="224">
        <v>0</v>
      </c>
      <c r="K21" s="37"/>
      <c r="L21" s="229"/>
      <c r="M21" s="224">
        <v>0</v>
      </c>
      <c r="N21" s="221"/>
      <c r="O21" s="230" t="s">
        <v>3</v>
      </c>
    </row>
    <row r="22" spans="1:15" ht="12.75">
      <c r="A22" s="152"/>
      <c r="B22" s="153"/>
      <c r="C22" s="154"/>
      <c r="D22" s="155"/>
      <c r="E22" s="156"/>
      <c r="F22" s="157"/>
      <c r="G22" s="158"/>
      <c r="H22" s="159"/>
      <c r="I22" s="50" t="s">
        <v>3</v>
      </c>
      <c r="J22" s="220">
        <v>0</v>
      </c>
      <c r="K22" s="82"/>
      <c r="L22" s="50"/>
      <c r="M22" s="220">
        <v>0</v>
      </c>
      <c r="N22" s="219"/>
      <c r="O22" s="79"/>
    </row>
    <row r="23" spans="1:15" ht="12.75">
      <c r="A23" s="152"/>
      <c r="B23" s="160"/>
      <c r="C23" s="161"/>
      <c r="D23" s="162"/>
      <c r="E23" s="163"/>
      <c r="F23" s="164"/>
      <c r="G23" s="165"/>
      <c r="H23" s="166"/>
      <c r="I23" s="229" t="s">
        <v>3</v>
      </c>
      <c r="J23" s="224">
        <v>0</v>
      </c>
      <c r="K23" s="37"/>
      <c r="L23" s="229"/>
      <c r="M23" s="224">
        <v>0</v>
      </c>
      <c r="N23" s="221"/>
      <c r="O23" s="230" t="s">
        <v>3</v>
      </c>
    </row>
    <row r="24" spans="1:15" ht="12.75">
      <c r="A24" s="152"/>
      <c r="B24" s="153"/>
      <c r="C24" s="154"/>
      <c r="D24" s="155"/>
      <c r="E24" s="156"/>
      <c r="F24" s="180"/>
      <c r="G24" s="158"/>
      <c r="H24" s="159"/>
      <c r="I24" s="50" t="s">
        <v>3</v>
      </c>
      <c r="J24" s="220">
        <v>0</v>
      </c>
      <c r="K24" s="82"/>
      <c r="L24" s="50"/>
      <c r="M24" s="220">
        <v>0</v>
      </c>
      <c r="N24" s="219"/>
      <c r="O24" s="79"/>
    </row>
    <row r="25" spans="1:15" ht="12.75">
      <c r="A25" s="152"/>
      <c r="B25" s="160"/>
      <c r="C25" s="161"/>
      <c r="D25" s="162"/>
      <c r="E25" s="163"/>
      <c r="F25" s="164"/>
      <c r="G25" s="165"/>
      <c r="H25" s="166"/>
      <c r="I25" s="229" t="s">
        <v>3</v>
      </c>
      <c r="J25" s="224">
        <v>0</v>
      </c>
      <c r="K25" s="37"/>
      <c r="L25" s="229"/>
      <c r="M25" s="224">
        <v>0</v>
      </c>
      <c r="N25" s="221"/>
      <c r="O25" s="230" t="s">
        <v>3</v>
      </c>
    </row>
    <row r="26" spans="1:15" ht="12.75">
      <c r="A26" s="152"/>
      <c r="B26" s="153"/>
      <c r="C26" s="154"/>
      <c r="D26" s="155"/>
      <c r="E26" s="156"/>
      <c r="F26" s="180"/>
      <c r="G26" s="158"/>
      <c r="H26" s="159"/>
      <c r="I26" s="50" t="s">
        <v>3</v>
      </c>
      <c r="J26" s="220">
        <v>0</v>
      </c>
      <c r="K26" s="82"/>
      <c r="L26" s="50"/>
      <c r="M26" s="220">
        <v>0</v>
      </c>
      <c r="N26" s="219"/>
      <c r="O26" s="79"/>
    </row>
    <row r="27" spans="1:15" ht="12.75">
      <c r="A27" s="152"/>
      <c r="B27" s="160"/>
      <c r="C27" s="161"/>
      <c r="D27" s="162"/>
      <c r="E27" s="163"/>
      <c r="F27" s="164"/>
      <c r="G27" s="165"/>
      <c r="H27" s="166"/>
      <c r="I27" s="229" t="s">
        <v>3</v>
      </c>
      <c r="J27" s="224">
        <v>0</v>
      </c>
      <c r="K27" s="37"/>
      <c r="L27" s="229"/>
      <c r="M27" s="224">
        <v>0</v>
      </c>
      <c r="N27" s="221"/>
      <c r="O27" s="230" t="s">
        <v>3</v>
      </c>
    </row>
    <row r="28" spans="1:15" ht="12.75">
      <c r="A28" s="152"/>
      <c r="B28" s="153"/>
      <c r="C28" s="154"/>
      <c r="D28" s="155"/>
      <c r="E28" s="156"/>
      <c r="F28" s="157"/>
      <c r="G28" s="158"/>
      <c r="H28" s="159"/>
      <c r="I28" s="50" t="s">
        <v>3</v>
      </c>
      <c r="J28" s="220">
        <v>0</v>
      </c>
      <c r="K28" s="82"/>
      <c r="L28" s="50"/>
      <c r="M28" s="220">
        <v>0</v>
      </c>
      <c r="N28" s="219"/>
      <c r="O28" s="79"/>
    </row>
    <row r="29" spans="1:15" ht="12.75">
      <c r="A29" s="152"/>
      <c r="B29" s="160"/>
      <c r="C29" s="161"/>
      <c r="D29" s="162"/>
      <c r="E29" s="163"/>
      <c r="F29" s="164"/>
      <c r="G29" s="165"/>
      <c r="H29" s="166"/>
      <c r="I29" s="229" t="s">
        <v>3</v>
      </c>
      <c r="J29" s="224">
        <v>0</v>
      </c>
      <c r="K29" s="37"/>
      <c r="L29" s="229"/>
      <c r="M29" s="224">
        <v>0</v>
      </c>
      <c r="N29" s="221"/>
      <c r="O29" s="230" t="s">
        <v>3</v>
      </c>
    </row>
    <row r="30" spans="1:15" ht="12.75">
      <c r="A30" s="152"/>
      <c r="B30" s="153"/>
      <c r="C30" s="154"/>
      <c r="D30" s="155"/>
      <c r="E30" s="156"/>
      <c r="F30" s="157"/>
      <c r="G30" s="158"/>
      <c r="H30" s="159"/>
      <c r="I30" s="50" t="s">
        <v>3</v>
      </c>
      <c r="J30" s="220">
        <v>0</v>
      </c>
      <c r="K30" s="82"/>
      <c r="L30" s="50"/>
      <c r="M30" s="220">
        <v>0</v>
      </c>
      <c r="N30" s="219"/>
      <c r="O30" s="79"/>
    </row>
    <row r="31" spans="1:15" ht="12.75">
      <c r="A31" s="152"/>
      <c r="B31" s="160"/>
      <c r="C31" s="161"/>
      <c r="D31" s="162"/>
      <c r="E31" s="163"/>
      <c r="F31" s="164"/>
      <c r="G31" s="165"/>
      <c r="H31" s="166"/>
      <c r="I31" s="229" t="s">
        <v>3</v>
      </c>
      <c r="J31" s="224">
        <v>0</v>
      </c>
      <c r="K31" s="37"/>
      <c r="L31" s="229"/>
      <c r="M31" s="224">
        <v>0</v>
      </c>
      <c r="N31" s="221"/>
      <c r="O31" s="230" t="s">
        <v>3</v>
      </c>
    </row>
    <row r="32" spans="1:15" ht="12.75">
      <c r="A32" s="152"/>
      <c r="B32" s="153"/>
      <c r="C32" s="512"/>
      <c r="D32" s="155"/>
      <c r="E32" s="156"/>
      <c r="F32" s="157"/>
      <c r="G32" s="158"/>
      <c r="H32" s="159"/>
      <c r="I32" s="50" t="s">
        <v>3</v>
      </c>
      <c r="J32" s="220">
        <v>0</v>
      </c>
      <c r="K32" s="82"/>
      <c r="L32" s="50"/>
      <c r="M32" s="220">
        <v>0</v>
      </c>
      <c r="N32" s="219"/>
      <c r="O32" s="79"/>
    </row>
    <row r="33" spans="1:15" ht="13.5" thickBot="1">
      <c r="A33" s="173"/>
      <c r="B33" s="174"/>
      <c r="C33" s="524"/>
      <c r="D33" s="431"/>
      <c r="E33" s="432"/>
      <c r="F33" s="525"/>
      <c r="G33" s="526"/>
      <c r="H33" s="178"/>
      <c r="I33" s="76" t="s">
        <v>3</v>
      </c>
      <c r="J33" s="150">
        <v>0</v>
      </c>
      <c r="K33" s="65"/>
      <c r="L33" s="76"/>
      <c r="M33" s="150">
        <v>0</v>
      </c>
      <c r="N33" s="60"/>
      <c r="O33" s="86" t="s">
        <v>3</v>
      </c>
    </row>
    <row r="36" spans="1:15" ht="24" thickBot="1">
      <c r="A36" s="3" t="s">
        <v>678</v>
      </c>
      <c r="B36" s="5"/>
      <c r="C36" s="70"/>
      <c r="D36" s="4"/>
      <c r="E36" s="5"/>
      <c r="F36" s="6" t="s">
        <v>172</v>
      </c>
      <c r="H36" s="88"/>
      <c r="O36" s="217"/>
    </row>
    <row r="37" spans="1:15" ht="12.75">
      <c r="A37" s="800" t="s">
        <v>26</v>
      </c>
      <c r="B37" s="13"/>
      <c r="C37" s="802" t="s">
        <v>29</v>
      </c>
      <c r="D37" s="14"/>
      <c r="E37" s="804" t="s">
        <v>23</v>
      </c>
      <c r="F37" s="805"/>
      <c r="G37" s="808" t="s">
        <v>22</v>
      </c>
      <c r="H37" s="15" t="s">
        <v>6</v>
      </c>
      <c r="I37" s="16"/>
      <c r="J37" s="17"/>
      <c r="K37" s="15" t="s">
        <v>5</v>
      </c>
      <c r="L37" s="16"/>
      <c r="M37" s="17"/>
      <c r="N37" s="804" t="s">
        <v>28</v>
      </c>
      <c r="O37" s="810"/>
    </row>
    <row r="38" spans="1:15" ht="13.5" thickBot="1">
      <c r="A38" s="801"/>
      <c r="B38" s="23"/>
      <c r="C38" s="803"/>
      <c r="D38" s="24"/>
      <c r="E38" s="806"/>
      <c r="F38" s="807"/>
      <c r="G38" s="809"/>
      <c r="H38" s="25" t="s">
        <v>30</v>
      </c>
      <c r="I38" s="25" t="s">
        <v>24</v>
      </c>
      <c r="J38" s="25" t="s">
        <v>25</v>
      </c>
      <c r="K38" s="25" t="s">
        <v>30</v>
      </c>
      <c r="L38" s="25" t="s">
        <v>24</v>
      </c>
      <c r="M38" s="25" t="s">
        <v>25</v>
      </c>
      <c r="N38" s="806"/>
      <c r="O38" s="811"/>
    </row>
    <row r="39" spans="1:15" ht="13.5" thickTop="1">
      <c r="A39" s="152"/>
      <c r="B39" s="153"/>
      <c r="C39" s="422"/>
      <c r="D39" s="155"/>
      <c r="E39" s="156"/>
      <c r="F39" s="157"/>
      <c r="G39" s="158"/>
      <c r="H39" s="159"/>
      <c r="I39" s="441" t="s">
        <v>3</v>
      </c>
      <c r="J39" s="220">
        <v>0</v>
      </c>
      <c r="K39" s="82"/>
      <c r="L39" s="50"/>
      <c r="M39" s="220">
        <v>0</v>
      </c>
      <c r="N39" s="219"/>
      <c r="O39" s="79"/>
    </row>
    <row r="40" spans="1:15" ht="12.75">
      <c r="A40" s="152"/>
      <c r="B40" s="160"/>
      <c r="C40" s="423" t="s">
        <v>379</v>
      </c>
      <c r="D40" s="162"/>
      <c r="E40" s="163"/>
      <c r="F40" s="197" t="s">
        <v>518</v>
      </c>
      <c r="G40" s="165" t="s">
        <v>141</v>
      </c>
      <c r="H40" s="166">
        <v>2</v>
      </c>
      <c r="I40" s="442" t="s">
        <v>3</v>
      </c>
      <c r="J40" s="224">
        <v>0</v>
      </c>
      <c r="K40" s="37"/>
      <c r="L40" s="229"/>
      <c r="M40" s="224">
        <v>0</v>
      </c>
      <c r="N40" s="221"/>
      <c r="O40" s="230" t="s">
        <v>3</v>
      </c>
    </row>
    <row r="41" spans="1:15" ht="12.75">
      <c r="A41" s="152"/>
      <c r="B41" s="153"/>
      <c r="C41" s="422"/>
      <c r="D41" s="155"/>
      <c r="E41" s="156"/>
      <c r="F41" s="157"/>
      <c r="G41" s="158"/>
      <c r="H41" s="159"/>
      <c r="I41" s="441" t="s">
        <v>3</v>
      </c>
      <c r="J41" s="220">
        <v>0</v>
      </c>
      <c r="K41" s="82"/>
      <c r="L41" s="50"/>
      <c r="M41" s="220">
        <v>0</v>
      </c>
      <c r="N41" s="219"/>
      <c r="O41" s="79"/>
    </row>
    <row r="42" spans="1:15" ht="12.75">
      <c r="A42" s="152"/>
      <c r="B42" s="160"/>
      <c r="C42" s="423" t="s">
        <v>380</v>
      </c>
      <c r="D42" s="162"/>
      <c r="E42" s="163"/>
      <c r="F42" s="197" t="s">
        <v>519</v>
      </c>
      <c r="G42" s="165" t="s">
        <v>141</v>
      </c>
      <c r="H42" s="166">
        <v>1</v>
      </c>
      <c r="I42" s="442" t="s">
        <v>3</v>
      </c>
      <c r="J42" s="224">
        <v>0</v>
      </c>
      <c r="K42" s="37"/>
      <c r="L42" s="229"/>
      <c r="M42" s="224">
        <v>0</v>
      </c>
      <c r="N42" s="221"/>
      <c r="O42" s="230" t="s">
        <v>3</v>
      </c>
    </row>
    <row r="43" spans="1:15" ht="12.75">
      <c r="A43" s="152"/>
      <c r="B43" s="153"/>
      <c r="C43" s="422"/>
      <c r="D43" s="155"/>
      <c r="E43" s="156"/>
      <c r="F43" s="157"/>
      <c r="G43" s="158"/>
      <c r="H43" s="159"/>
      <c r="I43" s="441" t="s">
        <v>3</v>
      </c>
      <c r="J43" s="220">
        <v>0</v>
      </c>
      <c r="K43" s="82"/>
      <c r="L43" s="50"/>
      <c r="M43" s="220">
        <v>0</v>
      </c>
      <c r="N43" s="219"/>
      <c r="O43" s="79"/>
    </row>
    <row r="44" spans="1:15" ht="12.75">
      <c r="A44" s="152"/>
      <c r="B44" s="160"/>
      <c r="C44" s="423" t="s">
        <v>380</v>
      </c>
      <c r="D44" s="162"/>
      <c r="E44" s="163"/>
      <c r="F44" s="164" t="s">
        <v>381</v>
      </c>
      <c r="G44" s="165" t="s">
        <v>141</v>
      </c>
      <c r="H44" s="166">
        <v>2</v>
      </c>
      <c r="I44" s="442" t="s">
        <v>3</v>
      </c>
      <c r="J44" s="224">
        <v>0</v>
      </c>
      <c r="K44" s="37"/>
      <c r="L44" s="229"/>
      <c r="M44" s="224">
        <v>0</v>
      </c>
      <c r="N44" s="221"/>
      <c r="O44" s="230" t="s">
        <v>3</v>
      </c>
    </row>
    <row r="45" spans="1:15" ht="12.75">
      <c r="A45" s="152"/>
      <c r="B45" s="153"/>
      <c r="C45" s="154"/>
      <c r="D45" s="155"/>
      <c r="E45" s="156"/>
      <c r="F45" s="157"/>
      <c r="G45" s="158"/>
      <c r="H45" s="159"/>
      <c r="I45" s="441" t="s">
        <v>3</v>
      </c>
      <c r="J45" s="220">
        <v>0</v>
      </c>
      <c r="K45" s="82"/>
      <c r="L45" s="50"/>
      <c r="M45" s="220">
        <v>0</v>
      </c>
      <c r="N45" s="219"/>
      <c r="O45" s="79"/>
    </row>
    <row r="46" spans="1:15" ht="12.75">
      <c r="A46" s="152"/>
      <c r="B46" s="160"/>
      <c r="C46" s="161" t="s">
        <v>380</v>
      </c>
      <c r="D46" s="162"/>
      <c r="E46" s="163"/>
      <c r="F46" s="197" t="s">
        <v>520</v>
      </c>
      <c r="G46" s="165" t="s">
        <v>141</v>
      </c>
      <c r="H46" s="166">
        <v>1</v>
      </c>
      <c r="I46" s="442" t="s">
        <v>3</v>
      </c>
      <c r="J46" s="224">
        <v>0</v>
      </c>
      <c r="K46" s="37"/>
      <c r="L46" s="229"/>
      <c r="M46" s="224">
        <v>0</v>
      </c>
      <c r="N46" s="221"/>
      <c r="O46" s="230" t="s">
        <v>3</v>
      </c>
    </row>
    <row r="47" spans="1:15" ht="12.75">
      <c r="A47" s="152"/>
      <c r="B47" s="153"/>
      <c r="C47" s="154"/>
      <c r="D47" s="155"/>
      <c r="E47" s="156"/>
      <c r="F47" s="157"/>
      <c r="G47" s="158"/>
      <c r="H47" s="159"/>
      <c r="I47" s="441" t="s">
        <v>3</v>
      </c>
      <c r="J47" s="220">
        <v>0</v>
      </c>
      <c r="K47" s="82"/>
      <c r="L47" s="50"/>
      <c r="M47" s="220">
        <v>0</v>
      </c>
      <c r="N47" s="219"/>
      <c r="O47" s="79"/>
    </row>
    <row r="48" spans="1:15" ht="12.75">
      <c r="A48" s="152"/>
      <c r="B48" s="160"/>
      <c r="C48" s="161" t="s">
        <v>592</v>
      </c>
      <c r="D48" s="162"/>
      <c r="E48" s="163"/>
      <c r="F48" s="197" t="s">
        <v>593</v>
      </c>
      <c r="G48" s="165" t="s">
        <v>141</v>
      </c>
      <c r="H48" s="166">
        <v>1</v>
      </c>
      <c r="I48" s="442" t="s">
        <v>3</v>
      </c>
      <c r="J48" s="224">
        <v>0</v>
      </c>
      <c r="K48" s="37"/>
      <c r="L48" s="229"/>
      <c r="M48" s="224">
        <v>0</v>
      </c>
      <c r="N48" s="221"/>
      <c r="O48" s="230" t="s">
        <v>3</v>
      </c>
    </row>
    <row r="49" spans="1:15" ht="12.75">
      <c r="A49" s="152"/>
      <c r="B49" s="153"/>
      <c r="C49" s="154"/>
      <c r="D49" s="155"/>
      <c r="E49" s="156"/>
      <c r="F49" s="157"/>
      <c r="G49" s="158"/>
      <c r="H49" s="159"/>
      <c r="I49" s="441" t="s">
        <v>3</v>
      </c>
      <c r="J49" s="220">
        <v>0</v>
      </c>
      <c r="K49" s="82"/>
      <c r="L49" s="50"/>
      <c r="M49" s="220">
        <v>0</v>
      </c>
      <c r="N49" s="219"/>
      <c r="O49" s="79"/>
    </row>
    <row r="50" spans="1:15" ht="12.75">
      <c r="A50" s="152"/>
      <c r="B50" s="160"/>
      <c r="C50" s="161" t="s">
        <v>383</v>
      </c>
      <c r="D50" s="162"/>
      <c r="E50" s="163"/>
      <c r="F50" s="197" t="s">
        <v>402</v>
      </c>
      <c r="G50" s="165" t="s">
        <v>187</v>
      </c>
      <c r="H50" s="166">
        <v>1</v>
      </c>
      <c r="I50" s="442" t="s">
        <v>3</v>
      </c>
      <c r="J50" s="224">
        <v>0</v>
      </c>
      <c r="K50" s="37"/>
      <c r="L50" s="229"/>
      <c r="M50" s="224">
        <v>0</v>
      </c>
      <c r="N50" s="221"/>
      <c r="O50" s="230" t="s">
        <v>3</v>
      </c>
    </row>
    <row r="51" spans="1:15" ht="12.75">
      <c r="A51" s="152"/>
      <c r="B51" s="153"/>
      <c r="C51" s="464"/>
      <c r="D51" s="465"/>
      <c r="E51" s="466"/>
      <c r="F51" s="467">
        <v>0</v>
      </c>
      <c r="G51" s="158"/>
      <c r="H51" s="159"/>
      <c r="I51" s="441" t="s">
        <v>3</v>
      </c>
      <c r="J51" s="220">
        <v>0</v>
      </c>
      <c r="K51" s="82"/>
      <c r="L51" s="50"/>
      <c r="M51" s="220">
        <v>0</v>
      </c>
      <c r="N51" s="219"/>
      <c r="O51" s="79"/>
    </row>
    <row r="52" spans="1:15" ht="12.75">
      <c r="A52" s="152"/>
      <c r="B52" s="160"/>
      <c r="C52" s="468" t="s">
        <v>384</v>
      </c>
      <c r="D52" s="469"/>
      <c r="E52" s="470"/>
      <c r="F52" s="471" t="s">
        <v>679</v>
      </c>
      <c r="G52" s="165" t="s">
        <v>142</v>
      </c>
      <c r="H52" s="166">
        <v>11</v>
      </c>
      <c r="I52" s="442" t="s">
        <v>3</v>
      </c>
      <c r="J52" s="224">
        <v>0</v>
      </c>
      <c r="K52" s="37"/>
      <c r="L52" s="229"/>
      <c r="M52" s="224">
        <v>0</v>
      </c>
      <c r="N52" s="221"/>
      <c r="O52" s="230" t="s">
        <v>3</v>
      </c>
    </row>
    <row r="53" spans="1:15" ht="12.75">
      <c r="A53" s="152"/>
      <c r="B53" s="153"/>
      <c r="C53" s="464"/>
      <c r="D53" s="465"/>
      <c r="E53" s="466"/>
      <c r="F53" s="467">
        <v>0</v>
      </c>
      <c r="G53" s="158"/>
      <c r="H53" s="159"/>
      <c r="I53" s="441" t="s">
        <v>3</v>
      </c>
      <c r="J53" s="220">
        <v>0</v>
      </c>
      <c r="K53" s="82"/>
      <c r="L53" s="50"/>
      <c r="M53" s="220">
        <v>0</v>
      </c>
      <c r="N53" s="219"/>
      <c r="O53" s="79"/>
    </row>
    <row r="54" spans="1:15" ht="12.75">
      <c r="A54" s="152"/>
      <c r="B54" s="160"/>
      <c r="C54" s="468" t="s">
        <v>384</v>
      </c>
      <c r="D54" s="469"/>
      <c r="E54" s="470"/>
      <c r="F54" s="471" t="s">
        <v>680</v>
      </c>
      <c r="G54" s="165" t="s">
        <v>142</v>
      </c>
      <c r="H54" s="166">
        <v>1</v>
      </c>
      <c r="I54" s="442" t="s">
        <v>3</v>
      </c>
      <c r="J54" s="224">
        <v>0</v>
      </c>
      <c r="K54" s="37"/>
      <c r="L54" s="229"/>
      <c r="M54" s="224">
        <v>0</v>
      </c>
      <c r="N54" s="221"/>
      <c r="O54" s="230" t="s">
        <v>3</v>
      </c>
    </row>
    <row r="55" spans="1:15" ht="12.75">
      <c r="A55" s="152"/>
      <c r="B55" s="153"/>
      <c r="C55" s="464"/>
      <c r="D55" s="465"/>
      <c r="E55" s="466"/>
      <c r="F55" s="467">
        <v>0</v>
      </c>
      <c r="G55" s="158"/>
      <c r="H55" s="159"/>
      <c r="I55" s="441" t="s">
        <v>3</v>
      </c>
      <c r="J55" s="220">
        <v>0</v>
      </c>
      <c r="K55" s="82"/>
      <c r="L55" s="50"/>
      <c r="M55" s="220">
        <v>0</v>
      </c>
      <c r="N55" s="219"/>
      <c r="O55" s="79"/>
    </row>
    <row r="56" spans="1:15" ht="12.75">
      <c r="A56" s="152"/>
      <c r="B56" s="160"/>
      <c r="C56" s="468" t="s">
        <v>384</v>
      </c>
      <c r="D56" s="469"/>
      <c r="E56" s="470"/>
      <c r="F56" s="471" t="s">
        <v>561</v>
      </c>
      <c r="G56" s="165" t="s">
        <v>142</v>
      </c>
      <c r="H56" s="166">
        <v>2</v>
      </c>
      <c r="I56" s="442" t="s">
        <v>3</v>
      </c>
      <c r="J56" s="224">
        <v>0</v>
      </c>
      <c r="K56" s="37"/>
      <c r="L56" s="229"/>
      <c r="M56" s="224">
        <v>0</v>
      </c>
      <c r="N56" s="221"/>
      <c r="O56" s="230" t="s">
        <v>3</v>
      </c>
    </row>
    <row r="57" spans="1:15" ht="12.75">
      <c r="A57" s="152"/>
      <c r="B57" s="153"/>
      <c r="C57" s="228"/>
      <c r="D57" s="225"/>
      <c r="E57" s="226"/>
      <c r="F57" s="231" t="s">
        <v>681</v>
      </c>
      <c r="G57" s="227"/>
      <c r="H57" s="212"/>
      <c r="I57" s="50" t="s">
        <v>3</v>
      </c>
      <c r="J57" s="220">
        <v>0</v>
      </c>
      <c r="K57" s="45"/>
      <c r="L57" s="50" t="s">
        <v>3</v>
      </c>
      <c r="M57" s="220">
        <v>0</v>
      </c>
      <c r="N57" s="219"/>
      <c r="O57" s="79"/>
    </row>
    <row r="58" spans="1:15" ht="12.75">
      <c r="A58" s="152"/>
      <c r="B58" s="160"/>
      <c r="C58" s="376" t="s">
        <v>682</v>
      </c>
      <c r="D58" s="222"/>
      <c r="E58" s="221"/>
      <c r="F58" s="232" t="s">
        <v>20</v>
      </c>
      <c r="G58" s="80" t="s">
        <v>150</v>
      </c>
      <c r="H58" s="213">
        <v>1</v>
      </c>
      <c r="I58" s="229" t="s">
        <v>3</v>
      </c>
      <c r="J58" s="224">
        <v>0</v>
      </c>
      <c r="K58" s="37"/>
      <c r="L58" s="229"/>
      <c r="M58" s="224">
        <v>0</v>
      </c>
      <c r="N58" s="221"/>
      <c r="O58" s="230" t="s">
        <v>3</v>
      </c>
    </row>
    <row r="59" spans="1:15" ht="12.75">
      <c r="A59" s="152"/>
      <c r="B59" s="153"/>
      <c r="C59" s="228"/>
      <c r="D59" s="225"/>
      <c r="E59" s="226"/>
      <c r="F59" s="231" t="s">
        <v>386</v>
      </c>
      <c r="G59" s="227"/>
      <c r="H59" s="212"/>
      <c r="I59" s="50" t="s">
        <v>3</v>
      </c>
      <c r="J59" s="220">
        <v>0</v>
      </c>
      <c r="K59" s="45"/>
      <c r="L59" s="50" t="s">
        <v>3</v>
      </c>
      <c r="M59" s="220">
        <v>0</v>
      </c>
      <c r="N59" s="219"/>
      <c r="O59" s="79"/>
    </row>
    <row r="60" spans="1:15" ht="12.75">
      <c r="A60" s="152"/>
      <c r="B60" s="160"/>
      <c r="C60" s="500" t="s">
        <v>683</v>
      </c>
      <c r="D60" s="222"/>
      <c r="E60" s="221"/>
      <c r="F60" s="232" t="s">
        <v>684</v>
      </c>
      <c r="G60" s="80" t="s">
        <v>141</v>
      </c>
      <c r="H60" s="213">
        <v>3</v>
      </c>
      <c r="I60" s="229" t="s">
        <v>3</v>
      </c>
      <c r="J60" s="224">
        <v>0</v>
      </c>
      <c r="K60" s="37"/>
      <c r="L60" s="229"/>
      <c r="M60" s="224">
        <v>0</v>
      </c>
      <c r="N60" s="221"/>
      <c r="O60" s="230" t="s">
        <v>3</v>
      </c>
    </row>
    <row r="61" spans="1:15" ht="12.75">
      <c r="A61" s="152"/>
      <c r="B61" s="153"/>
      <c r="C61" s="228"/>
      <c r="D61" s="225"/>
      <c r="E61" s="226"/>
      <c r="F61" s="231" t="s">
        <v>386</v>
      </c>
      <c r="G61" s="227"/>
      <c r="H61" s="212"/>
      <c r="I61" s="50" t="s">
        <v>3</v>
      </c>
      <c r="J61" s="220">
        <v>0</v>
      </c>
      <c r="K61" s="45"/>
      <c r="L61" s="50" t="s">
        <v>3</v>
      </c>
      <c r="M61" s="220">
        <v>0</v>
      </c>
      <c r="N61" s="219"/>
      <c r="O61" s="79"/>
    </row>
    <row r="62" spans="1:15" ht="12.75">
      <c r="A62" s="152"/>
      <c r="B62" s="160"/>
      <c r="C62" s="500" t="s">
        <v>685</v>
      </c>
      <c r="D62" s="222"/>
      <c r="E62" s="221"/>
      <c r="F62" s="232" t="s">
        <v>106</v>
      </c>
      <c r="G62" s="80" t="s">
        <v>187</v>
      </c>
      <c r="H62" s="213">
        <v>1</v>
      </c>
      <c r="I62" s="229" t="s">
        <v>3</v>
      </c>
      <c r="J62" s="224">
        <v>0</v>
      </c>
      <c r="K62" s="37"/>
      <c r="L62" s="229"/>
      <c r="M62" s="224">
        <v>0</v>
      </c>
      <c r="N62" s="221"/>
      <c r="O62" s="230" t="s">
        <v>3</v>
      </c>
    </row>
    <row r="63" spans="1:15" ht="12.75">
      <c r="A63" s="152"/>
      <c r="B63" s="153"/>
      <c r="C63" s="201"/>
      <c r="D63" s="225"/>
      <c r="E63" s="226"/>
      <c r="F63" s="231" t="s">
        <v>386</v>
      </c>
      <c r="G63" s="227"/>
      <c r="H63" s="212"/>
      <c r="I63" s="50" t="s">
        <v>3</v>
      </c>
      <c r="J63" s="220">
        <v>0</v>
      </c>
      <c r="K63" s="45"/>
      <c r="L63" s="50" t="s">
        <v>3</v>
      </c>
      <c r="M63" s="220">
        <v>0</v>
      </c>
      <c r="N63" s="219"/>
      <c r="O63" s="79"/>
    </row>
    <row r="64" spans="1:15" ht="12.75">
      <c r="A64" s="152"/>
      <c r="B64" s="160"/>
      <c r="C64" s="500" t="s">
        <v>179</v>
      </c>
      <c r="D64" s="222"/>
      <c r="E64" s="221"/>
      <c r="F64" s="232" t="s">
        <v>686</v>
      </c>
      <c r="G64" s="80" t="s">
        <v>187</v>
      </c>
      <c r="H64" s="213">
        <v>2</v>
      </c>
      <c r="I64" s="229" t="s">
        <v>3</v>
      </c>
      <c r="J64" s="224">
        <v>0</v>
      </c>
      <c r="K64" s="37"/>
      <c r="L64" s="229"/>
      <c r="M64" s="224">
        <v>0</v>
      </c>
      <c r="N64" s="221"/>
      <c r="O64" s="230" t="s">
        <v>3</v>
      </c>
    </row>
    <row r="65" spans="1:15" ht="12.75">
      <c r="A65" s="152"/>
      <c r="B65" s="153"/>
      <c r="C65" s="464"/>
      <c r="D65" s="169"/>
      <c r="E65" s="170"/>
      <c r="F65" s="184" t="s">
        <v>386</v>
      </c>
      <c r="G65" s="251"/>
      <c r="H65" s="212"/>
      <c r="I65" s="441" t="s">
        <v>3</v>
      </c>
      <c r="J65" s="220">
        <v>0</v>
      </c>
      <c r="K65" s="45"/>
      <c r="L65" s="50" t="s">
        <v>3</v>
      </c>
      <c r="M65" s="220">
        <v>0</v>
      </c>
      <c r="N65" s="219"/>
      <c r="O65" s="79"/>
    </row>
    <row r="66" spans="1:15" ht="12.75">
      <c r="A66" s="152"/>
      <c r="B66" s="160"/>
      <c r="C66" s="468" t="s">
        <v>687</v>
      </c>
      <c r="D66" s="189"/>
      <c r="E66" s="160"/>
      <c r="F66" s="196" t="s">
        <v>106</v>
      </c>
      <c r="G66" s="253" t="s">
        <v>187</v>
      </c>
      <c r="H66" s="213">
        <v>1</v>
      </c>
      <c r="I66" s="442" t="s">
        <v>3</v>
      </c>
      <c r="J66" s="224">
        <v>0</v>
      </c>
      <c r="K66" s="37"/>
      <c r="L66" s="229"/>
      <c r="M66" s="224">
        <v>0</v>
      </c>
      <c r="N66" s="221"/>
      <c r="O66" s="230" t="s">
        <v>3</v>
      </c>
    </row>
    <row r="67" spans="1:15" ht="12.75">
      <c r="A67" s="152"/>
      <c r="B67" s="167"/>
      <c r="C67" s="484"/>
      <c r="D67" s="169"/>
      <c r="E67" s="170"/>
      <c r="F67" s="184"/>
      <c r="G67" s="251"/>
      <c r="H67" s="212"/>
      <c r="I67" s="441" t="s">
        <v>3</v>
      </c>
      <c r="J67" s="47">
        <v>0</v>
      </c>
      <c r="K67" s="45"/>
      <c r="L67" s="50" t="s">
        <v>3</v>
      </c>
      <c r="M67" s="47">
        <v>0</v>
      </c>
      <c r="N67" s="40"/>
      <c r="O67" s="49"/>
    </row>
    <row r="68" spans="1:15" ht="13.5" thickBot="1">
      <c r="A68" s="173"/>
      <c r="B68" s="174"/>
      <c r="C68" s="478" t="s">
        <v>688</v>
      </c>
      <c r="D68" s="505"/>
      <c r="E68" s="504"/>
      <c r="F68" s="481" t="s">
        <v>559</v>
      </c>
      <c r="G68" s="177" t="s">
        <v>187</v>
      </c>
      <c r="H68" s="365">
        <v>1</v>
      </c>
      <c r="I68" s="455" t="s">
        <v>3</v>
      </c>
      <c r="J68" s="150">
        <v>0</v>
      </c>
      <c r="K68" s="65"/>
      <c r="L68" s="76"/>
      <c r="M68" s="150">
        <v>0</v>
      </c>
      <c r="N68" s="60"/>
      <c r="O68" s="86" t="s">
        <v>3</v>
      </c>
    </row>
    <row r="71" spans="1:15" ht="24" thickBot="1">
      <c r="A71" s="3" t="s">
        <v>678</v>
      </c>
      <c r="B71" s="5"/>
      <c r="C71" s="70"/>
      <c r="D71" s="4"/>
      <c r="E71" s="5"/>
      <c r="F71" s="6" t="s">
        <v>207</v>
      </c>
      <c r="H71" s="88"/>
      <c r="O71" s="217"/>
    </row>
    <row r="72" spans="1:15" ht="12.75">
      <c r="A72" s="800" t="s">
        <v>26</v>
      </c>
      <c r="B72" s="13"/>
      <c r="C72" s="802" t="s">
        <v>29</v>
      </c>
      <c r="D72" s="14"/>
      <c r="E72" s="804" t="s">
        <v>23</v>
      </c>
      <c r="F72" s="805"/>
      <c r="G72" s="808" t="s">
        <v>22</v>
      </c>
      <c r="H72" s="15" t="s">
        <v>6</v>
      </c>
      <c r="I72" s="16"/>
      <c r="J72" s="17"/>
      <c r="K72" s="15" t="s">
        <v>5</v>
      </c>
      <c r="L72" s="16"/>
      <c r="M72" s="17"/>
      <c r="N72" s="804" t="s">
        <v>28</v>
      </c>
      <c r="O72" s="810"/>
    </row>
    <row r="73" spans="1:15" ht="13.5" thickBot="1">
      <c r="A73" s="801"/>
      <c r="B73" s="23"/>
      <c r="C73" s="803"/>
      <c r="D73" s="24"/>
      <c r="E73" s="806"/>
      <c r="F73" s="807"/>
      <c r="G73" s="809"/>
      <c r="H73" s="25" t="s">
        <v>30</v>
      </c>
      <c r="I73" s="25" t="s">
        <v>24</v>
      </c>
      <c r="J73" s="25" t="s">
        <v>25</v>
      </c>
      <c r="K73" s="25" t="s">
        <v>30</v>
      </c>
      <c r="L73" s="25" t="s">
        <v>24</v>
      </c>
      <c r="M73" s="25" t="s">
        <v>25</v>
      </c>
      <c r="N73" s="806"/>
      <c r="O73" s="811"/>
    </row>
    <row r="74" spans="1:15" ht="13.5" thickTop="1">
      <c r="A74" s="152"/>
      <c r="B74" s="153"/>
      <c r="C74" s="228"/>
      <c r="D74" s="225"/>
      <c r="E74" s="226"/>
      <c r="F74" s="231" t="s">
        <v>689</v>
      </c>
      <c r="G74" s="227"/>
      <c r="H74" s="159"/>
      <c r="I74" s="50" t="s">
        <v>3</v>
      </c>
      <c r="J74" s="220">
        <v>0</v>
      </c>
      <c r="K74" s="45"/>
      <c r="L74" s="50" t="s">
        <v>3</v>
      </c>
      <c r="M74" s="220">
        <v>0</v>
      </c>
      <c r="N74" s="219"/>
      <c r="O74" s="79"/>
    </row>
    <row r="75" spans="1:15" ht="12.75">
      <c r="A75" s="152"/>
      <c r="B75" s="160"/>
      <c r="C75" s="500" t="s">
        <v>690</v>
      </c>
      <c r="D75" s="222"/>
      <c r="E75" s="221"/>
      <c r="F75" s="232" t="s">
        <v>691</v>
      </c>
      <c r="G75" s="80" t="s">
        <v>104</v>
      </c>
      <c r="H75" s="166">
        <v>1</v>
      </c>
      <c r="I75" s="229" t="s">
        <v>3</v>
      </c>
      <c r="J75" s="224">
        <v>0</v>
      </c>
      <c r="K75" s="37"/>
      <c r="L75" s="229"/>
      <c r="M75" s="224">
        <v>0</v>
      </c>
      <c r="N75" s="221"/>
      <c r="O75" s="230" t="s">
        <v>3</v>
      </c>
    </row>
    <row r="76" spans="1:15" ht="12.75">
      <c r="A76" s="152"/>
      <c r="B76" s="167"/>
      <c r="C76" s="228"/>
      <c r="D76" s="225"/>
      <c r="E76" s="226"/>
      <c r="F76" s="231" t="s">
        <v>692</v>
      </c>
      <c r="G76" s="227"/>
      <c r="H76" s="159"/>
      <c r="I76" s="50" t="s">
        <v>3</v>
      </c>
      <c r="J76" s="47">
        <v>0</v>
      </c>
      <c r="K76" s="82"/>
      <c r="L76" s="50"/>
      <c r="M76" s="47">
        <v>0</v>
      </c>
      <c r="N76" s="40"/>
      <c r="O76" s="49"/>
    </row>
    <row r="77" spans="1:15" ht="12.75">
      <c r="A77" s="152"/>
      <c r="B77" s="160"/>
      <c r="C77" s="500" t="s">
        <v>690</v>
      </c>
      <c r="D77" s="222"/>
      <c r="E77" s="221"/>
      <c r="F77" s="232" t="s">
        <v>691</v>
      </c>
      <c r="G77" s="80" t="s">
        <v>104</v>
      </c>
      <c r="H77" s="166">
        <v>1</v>
      </c>
      <c r="I77" s="229" t="s">
        <v>3</v>
      </c>
      <c r="J77" s="224">
        <v>0</v>
      </c>
      <c r="K77" s="37"/>
      <c r="L77" s="229"/>
      <c r="M77" s="224">
        <v>0</v>
      </c>
      <c r="N77" s="221"/>
      <c r="O77" s="230" t="s">
        <v>3</v>
      </c>
    </row>
    <row r="78" spans="1:15" ht="12.75">
      <c r="A78" s="152"/>
      <c r="B78" s="153"/>
      <c r="C78" s="201"/>
      <c r="D78" s="202"/>
      <c r="E78" s="273"/>
      <c r="F78" s="435" t="s">
        <v>693</v>
      </c>
      <c r="G78" s="203"/>
      <c r="H78" s="503"/>
      <c r="I78" s="50" t="s">
        <v>3</v>
      </c>
      <c r="J78" s="220">
        <v>0</v>
      </c>
      <c r="K78" s="29"/>
      <c r="L78" s="394" t="s">
        <v>3</v>
      </c>
      <c r="M78" s="220">
        <v>0</v>
      </c>
      <c r="N78" s="219"/>
      <c r="O78" s="79"/>
    </row>
    <row r="79" spans="1:15" ht="12.75">
      <c r="A79" s="152"/>
      <c r="B79" s="160"/>
      <c r="C79" s="500" t="s">
        <v>694</v>
      </c>
      <c r="D79" s="222"/>
      <c r="E79" s="221"/>
      <c r="F79" s="232" t="s">
        <v>695</v>
      </c>
      <c r="G79" s="80" t="s">
        <v>104</v>
      </c>
      <c r="H79" s="213">
        <v>2</v>
      </c>
      <c r="I79" s="229" t="s">
        <v>3</v>
      </c>
      <c r="J79" s="224">
        <v>0</v>
      </c>
      <c r="K79" s="37"/>
      <c r="L79" s="229"/>
      <c r="M79" s="224">
        <v>0</v>
      </c>
      <c r="N79" s="221"/>
      <c r="O79" s="230" t="s">
        <v>3</v>
      </c>
    </row>
    <row r="80" spans="1:15" ht="12.75">
      <c r="A80" s="152"/>
      <c r="B80" s="167"/>
      <c r="C80" s="501"/>
      <c r="D80" s="155"/>
      <c r="E80" s="156"/>
      <c r="F80" s="157"/>
      <c r="G80" s="158"/>
      <c r="H80" s="159"/>
      <c r="I80" s="441" t="s">
        <v>3</v>
      </c>
      <c r="J80" s="47">
        <v>0</v>
      </c>
      <c r="K80" s="82"/>
      <c r="L80" s="50"/>
      <c r="M80" s="47">
        <v>0</v>
      </c>
      <c r="N80" s="40"/>
      <c r="O80" s="49"/>
    </row>
    <row r="81" spans="1:15" ht="12.75">
      <c r="A81" s="152"/>
      <c r="B81" s="160"/>
      <c r="C81" s="468" t="s">
        <v>696</v>
      </c>
      <c r="D81" s="162"/>
      <c r="E81" s="163"/>
      <c r="F81" s="164" t="s">
        <v>577</v>
      </c>
      <c r="G81" s="165" t="s">
        <v>174</v>
      </c>
      <c r="H81" s="166">
        <v>1</v>
      </c>
      <c r="I81" s="442" t="s">
        <v>3</v>
      </c>
      <c r="J81" s="224">
        <v>0</v>
      </c>
      <c r="K81" s="37"/>
      <c r="L81" s="229"/>
      <c r="M81" s="224">
        <v>0</v>
      </c>
      <c r="N81" s="221"/>
      <c r="O81" s="230" t="s">
        <v>3</v>
      </c>
    </row>
    <row r="82" spans="1:15" ht="12.75">
      <c r="A82" s="152"/>
      <c r="B82" s="167"/>
      <c r="C82" s="228"/>
      <c r="D82" s="225"/>
      <c r="E82" s="226"/>
      <c r="F82" s="231" t="s">
        <v>386</v>
      </c>
      <c r="G82" s="227"/>
      <c r="H82" s="212"/>
      <c r="I82" s="50" t="s">
        <v>3</v>
      </c>
      <c r="J82" s="47">
        <v>0</v>
      </c>
      <c r="K82" s="45"/>
      <c r="L82" s="50" t="s">
        <v>3</v>
      </c>
      <c r="M82" s="47">
        <v>0</v>
      </c>
      <c r="N82" s="40"/>
      <c r="O82" s="49"/>
    </row>
    <row r="83" spans="1:15" ht="12.75">
      <c r="A83" s="152"/>
      <c r="B83" s="160"/>
      <c r="C83" s="500" t="s">
        <v>697</v>
      </c>
      <c r="D83" s="222"/>
      <c r="E83" s="221"/>
      <c r="F83" s="232" t="s">
        <v>106</v>
      </c>
      <c r="G83" s="80" t="s">
        <v>187</v>
      </c>
      <c r="H83" s="213">
        <v>2</v>
      </c>
      <c r="I83" s="229" t="s">
        <v>3</v>
      </c>
      <c r="J83" s="224">
        <v>0</v>
      </c>
      <c r="K83" s="37"/>
      <c r="L83" s="229"/>
      <c r="M83" s="224">
        <v>0</v>
      </c>
      <c r="N83" s="221"/>
      <c r="O83" s="230" t="s">
        <v>3</v>
      </c>
    </row>
    <row r="84" spans="1:15" ht="12.75">
      <c r="A84" s="152"/>
      <c r="B84" s="167"/>
      <c r="C84" s="228"/>
      <c r="D84" s="225"/>
      <c r="E84" s="226"/>
      <c r="F84" s="231" t="s">
        <v>386</v>
      </c>
      <c r="G84" s="227"/>
      <c r="H84" s="212"/>
      <c r="I84" s="50" t="s">
        <v>3</v>
      </c>
      <c r="J84" s="47">
        <v>0</v>
      </c>
      <c r="K84" s="45"/>
      <c r="L84" s="50" t="s">
        <v>3</v>
      </c>
      <c r="M84" s="47">
        <v>0</v>
      </c>
      <c r="N84" s="40"/>
      <c r="O84" s="49"/>
    </row>
    <row r="85" spans="1:15" ht="12.75">
      <c r="A85" s="152"/>
      <c r="B85" s="160"/>
      <c r="C85" s="500" t="s">
        <v>698</v>
      </c>
      <c r="D85" s="222"/>
      <c r="E85" s="221"/>
      <c r="F85" s="232" t="s">
        <v>106</v>
      </c>
      <c r="G85" s="80" t="s">
        <v>187</v>
      </c>
      <c r="H85" s="213">
        <v>4</v>
      </c>
      <c r="I85" s="229" t="s">
        <v>3</v>
      </c>
      <c r="J85" s="224">
        <v>0</v>
      </c>
      <c r="K85" s="37"/>
      <c r="L85" s="229"/>
      <c r="M85" s="224">
        <v>0</v>
      </c>
      <c r="N85" s="221"/>
      <c r="O85" s="230" t="s">
        <v>3</v>
      </c>
    </row>
    <row r="86" spans="1:15" ht="12.75">
      <c r="A86" s="152"/>
      <c r="B86" s="167"/>
      <c r="C86" s="201"/>
      <c r="D86" s="202"/>
      <c r="E86" s="273"/>
      <c r="F86" s="231" t="s">
        <v>386</v>
      </c>
      <c r="G86" s="203"/>
      <c r="H86" s="503"/>
      <c r="I86" s="50" t="s">
        <v>3</v>
      </c>
      <c r="J86" s="220">
        <v>0</v>
      </c>
      <c r="K86" s="29"/>
      <c r="L86" s="394" t="s">
        <v>3</v>
      </c>
      <c r="M86" s="220">
        <v>0</v>
      </c>
      <c r="N86" s="219"/>
      <c r="O86" s="79"/>
    </row>
    <row r="87" spans="1:15" ht="12.75">
      <c r="A87" s="152"/>
      <c r="B87" s="160"/>
      <c r="C87" s="500" t="s">
        <v>699</v>
      </c>
      <c r="D87" s="222"/>
      <c r="E87" s="221"/>
      <c r="F87" s="232" t="s">
        <v>106</v>
      </c>
      <c r="G87" s="80" t="s">
        <v>187</v>
      </c>
      <c r="H87" s="213">
        <v>1</v>
      </c>
      <c r="I87" s="229" t="s">
        <v>3</v>
      </c>
      <c r="J87" s="224">
        <v>0</v>
      </c>
      <c r="K87" s="37"/>
      <c r="L87" s="229"/>
      <c r="M87" s="224">
        <v>0</v>
      </c>
      <c r="N87" s="221"/>
      <c r="O87" s="230" t="s">
        <v>3</v>
      </c>
    </row>
    <row r="88" spans="1:15" ht="12.75">
      <c r="A88" s="152"/>
      <c r="B88" s="153"/>
      <c r="C88" s="484"/>
      <c r="D88" s="483"/>
      <c r="E88" s="482"/>
      <c r="F88" s="467">
        <v>0</v>
      </c>
      <c r="G88" s="158"/>
      <c r="H88" s="159"/>
      <c r="I88" s="502" t="s">
        <v>3</v>
      </c>
      <c r="J88" s="220">
        <v>0</v>
      </c>
      <c r="K88" s="82"/>
      <c r="L88" s="50"/>
      <c r="M88" s="220">
        <v>0</v>
      </c>
      <c r="N88" s="219"/>
      <c r="O88" s="79"/>
    </row>
    <row r="89" spans="1:15" ht="12.75">
      <c r="A89" s="152"/>
      <c r="B89" s="160"/>
      <c r="C89" s="468" t="s">
        <v>560</v>
      </c>
      <c r="D89" s="469"/>
      <c r="E89" s="470"/>
      <c r="F89" s="471" t="s">
        <v>106</v>
      </c>
      <c r="G89" s="165" t="s">
        <v>174</v>
      </c>
      <c r="H89" s="166">
        <v>1</v>
      </c>
      <c r="I89" s="442" t="s">
        <v>3</v>
      </c>
      <c r="J89" s="224">
        <v>0</v>
      </c>
      <c r="K89" s="37"/>
      <c r="L89" s="229"/>
      <c r="M89" s="224">
        <v>0</v>
      </c>
      <c r="N89" s="221"/>
      <c r="O89" s="230" t="s">
        <v>3</v>
      </c>
    </row>
    <row r="90" spans="1:15" ht="12.75">
      <c r="A90" s="152"/>
      <c r="B90" s="153"/>
      <c r="C90" s="228"/>
      <c r="D90" s="225"/>
      <c r="E90" s="226"/>
      <c r="F90" s="231">
        <v>0</v>
      </c>
      <c r="G90" s="227"/>
      <c r="H90" s="159"/>
      <c r="I90" s="394" t="s">
        <v>3</v>
      </c>
      <c r="J90" s="220">
        <v>0</v>
      </c>
      <c r="K90" s="82"/>
      <c r="L90" s="50"/>
      <c r="M90" s="220"/>
      <c r="N90" s="219"/>
      <c r="O90" s="182"/>
    </row>
    <row r="91" spans="1:15" ht="12.75">
      <c r="A91" s="152"/>
      <c r="B91" s="160"/>
      <c r="C91" s="500" t="s">
        <v>700</v>
      </c>
      <c r="D91" s="222"/>
      <c r="E91" s="221"/>
      <c r="F91" s="232" t="s">
        <v>701</v>
      </c>
      <c r="G91" s="80" t="s">
        <v>597</v>
      </c>
      <c r="H91" s="166">
        <v>38.1</v>
      </c>
      <c r="I91" s="433" t="s">
        <v>3</v>
      </c>
      <c r="J91" s="224">
        <v>0</v>
      </c>
      <c r="K91" s="37"/>
      <c r="L91" s="229"/>
      <c r="M91" s="224"/>
      <c r="N91" s="221"/>
      <c r="O91" s="230" t="s">
        <v>3</v>
      </c>
    </row>
    <row r="92" spans="1:15" ht="12.75">
      <c r="A92" s="218"/>
      <c r="B92" s="40"/>
      <c r="C92" s="228"/>
      <c r="D92" s="225"/>
      <c r="E92" s="226"/>
      <c r="F92" s="72"/>
      <c r="G92" s="227"/>
      <c r="H92" s="45"/>
      <c r="I92" s="50" t="s">
        <v>3</v>
      </c>
      <c r="J92" s="57">
        <v>0</v>
      </c>
      <c r="K92" s="45"/>
      <c r="L92" s="50" t="s">
        <v>3</v>
      </c>
      <c r="M92" s="57">
        <v>0</v>
      </c>
      <c r="N92" s="40"/>
      <c r="O92" s="83" t="s">
        <v>3</v>
      </c>
    </row>
    <row r="93" spans="1:15" ht="12.75">
      <c r="A93" s="218"/>
      <c r="B93" s="221"/>
      <c r="C93" s="510" t="s">
        <v>27</v>
      </c>
      <c r="D93" s="222"/>
      <c r="E93" s="221"/>
      <c r="F93" s="259"/>
      <c r="G93" s="36"/>
      <c r="H93" s="37"/>
      <c r="I93" s="229" t="s">
        <v>3</v>
      </c>
      <c r="J93" s="58">
        <v>0</v>
      </c>
      <c r="K93" s="37"/>
      <c r="L93" s="229" t="s">
        <v>3</v>
      </c>
      <c r="M93" s="58">
        <v>0</v>
      </c>
      <c r="N93" s="221"/>
      <c r="O93" s="230" t="s">
        <v>3</v>
      </c>
    </row>
    <row r="94" spans="1:15" ht="12.75">
      <c r="A94" s="152"/>
      <c r="B94" s="153"/>
      <c r="C94" s="192"/>
      <c r="D94" s="202"/>
      <c r="E94" s="273"/>
      <c r="F94" s="553"/>
      <c r="G94" s="203"/>
      <c r="H94" s="393"/>
      <c r="I94" s="394" t="s">
        <v>3</v>
      </c>
      <c r="J94" s="220">
        <v>0</v>
      </c>
      <c r="K94" s="395"/>
      <c r="L94" s="394"/>
      <c r="M94" s="220"/>
      <c r="N94" s="219"/>
      <c r="O94" s="182"/>
    </row>
    <row r="95" spans="1:15" ht="12.75">
      <c r="A95" s="152"/>
      <c r="B95" s="160"/>
      <c r="C95" s="283"/>
      <c r="D95" s="222"/>
      <c r="E95" s="221"/>
      <c r="F95" s="278"/>
      <c r="G95" s="36"/>
      <c r="H95" s="166"/>
      <c r="I95" s="229" t="s">
        <v>3</v>
      </c>
      <c r="J95" s="224">
        <v>0</v>
      </c>
      <c r="K95" s="37"/>
      <c r="L95" s="229"/>
      <c r="M95" s="224"/>
      <c r="N95" s="221"/>
      <c r="O95" s="230"/>
    </row>
    <row r="96" spans="1:15" ht="12.75">
      <c r="A96" s="152"/>
      <c r="B96" s="153"/>
      <c r="C96" s="168"/>
      <c r="D96" s="225"/>
      <c r="E96" s="226"/>
      <c r="F96" s="271"/>
      <c r="G96" s="227"/>
      <c r="H96" s="159"/>
      <c r="I96" s="394" t="s">
        <v>3</v>
      </c>
      <c r="J96" s="220">
        <v>0</v>
      </c>
      <c r="K96" s="82"/>
      <c r="L96" s="50"/>
      <c r="M96" s="220"/>
      <c r="N96" s="219"/>
      <c r="O96" s="182"/>
    </row>
    <row r="97" spans="1:15" ht="12.75">
      <c r="A97" s="152"/>
      <c r="B97" s="160"/>
      <c r="C97" s="283"/>
      <c r="D97" s="222"/>
      <c r="E97" s="221"/>
      <c r="F97" s="278"/>
      <c r="G97" s="36"/>
      <c r="H97" s="166"/>
      <c r="I97" s="229" t="s">
        <v>3</v>
      </c>
      <c r="J97" s="224">
        <v>0</v>
      </c>
      <c r="K97" s="37"/>
      <c r="L97" s="229"/>
      <c r="M97" s="224"/>
      <c r="N97" s="221"/>
      <c r="O97" s="230"/>
    </row>
    <row r="98" spans="1:15" ht="12.75">
      <c r="A98" s="152"/>
      <c r="B98" s="153"/>
      <c r="C98" s="168"/>
      <c r="D98" s="225"/>
      <c r="E98" s="226"/>
      <c r="F98" s="271"/>
      <c r="G98" s="227"/>
      <c r="H98" s="159"/>
      <c r="I98" s="394" t="s">
        <v>3</v>
      </c>
      <c r="J98" s="220">
        <v>0</v>
      </c>
      <c r="K98" s="82"/>
      <c r="L98" s="50"/>
      <c r="M98" s="220"/>
      <c r="N98" s="219"/>
      <c r="O98" s="182"/>
    </row>
    <row r="99" spans="1:15" ht="12.75">
      <c r="A99" s="152"/>
      <c r="B99" s="160"/>
      <c r="C99" s="283"/>
      <c r="D99" s="222"/>
      <c r="E99" s="221"/>
      <c r="F99" s="278"/>
      <c r="G99" s="36"/>
      <c r="H99" s="166"/>
      <c r="I99" s="229" t="s">
        <v>3</v>
      </c>
      <c r="J99" s="224">
        <v>0</v>
      </c>
      <c r="K99" s="37"/>
      <c r="L99" s="229"/>
      <c r="M99" s="224"/>
      <c r="N99" s="221"/>
      <c r="O99" s="230"/>
    </row>
    <row r="100" spans="1:15" ht="12.75">
      <c r="A100" s="152"/>
      <c r="B100" s="153"/>
      <c r="C100" s="168"/>
      <c r="D100" s="225"/>
      <c r="E100" s="226"/>
      <c r="F100" s="271"/>
      <c r="G100" s="227"/>
      <c r="H100" s="159"/>
      <c r="I100" s="394" t="s">
        <v>3</v>
      </c>
      <c r="J100" s="220">
        <v>0</v>
      </c>
      <c r="K100" s="82"/>
      <c r="L100" s="50"/>
      <c r="M100" s="220"/>
      <c r="N100" s="219"/>
      <c r="O100" s="182"/>
    </row>
    <row r="101" spans="1:15" ht="12.75">
      <c r="A101" s="152"/>
      <c r="B101" s="160"/>
      <c r="C101" s="283"/>
      <c r="D101" s="222"/>
      <c r="E101" s="221"/>
      <c r="F101" s="278"/>
      <c r="G101" s="36"/>
      <c r="H101" s="166"/>
      <c r="I101" s="229" t="s">
        <v>3</v>
      </c>
      <c r="J101" s="224">
        <v>0</v>
      </c>
      <c r="K101" s="37"/>
      <c r="L101" s="229"/>
      <c r="M101" s="224"/>
      <c r="N101" s="221"/>
      <c r="O101" s="230"/>
    </row>
    <row r="102" spans="1:15" ht="12.75">
      <c r="A102" s="152"/>
      <c r="B102" s="153"/>
      <c r="C102" s="168"/>
      <c r="D102" s="225"/>
      <c r="E102" s="226"/>
      <c r="F102" s="271"/>
      <c r="G102" s="227"/>
      <c r="H102" s="159"/>
      <c r="I102" s="394" t="s">
        <v>3</v>
      </c>
      <c r="J102" s="220">
        <v>0</v>
      </c>
      <c r="K102" s="82"/>
      <c r="L102" s="50"/>
      <c r="M102" s="220"/>
      <c r="N102" s="219"/>
      <c r="O102" s="182"/>
    </row>
    <row r="103" spans="1:15" ht="13.5" thickBot="1">
      <c r="A103" s="173"/>
      <c r="B103" s="174"/>
      <c r="C103" s="531"/>
      <c r="D103" s="62"/>
      <c r="E103" s="60"/>
      <c r="F103" s="532"/>
      <c r="G103" s="64"/>
      <c r="H103" s="178"/>
      <c r="I103" s="76" t="s">
        <v>3</v>
      </c>
      <c r="J103" s="150">
        <v>0</v>
      </c>
      <c r="K103" s="65"/>
      <c r="L103" s="76"/>
      <c r="M103" s="150"/>
      <c r="N103" s="60"/>
      <c r="O103" s="86"/>
    </row>
    <row r="106" spans="1:15" ht="24" thickBot="1">
      <c r="A106" s="3" t="s">
        <v>702</v>
      </c>
      <c r="B106" s="5"/>
      <c r="C106" s="70"/>
      <c r="D106" s="4"/>
      <c r="E106" s="5"/>
      <c r="F106" s="6" t="s">
        <v>175</v>
      </c>
      <c r="H106" s="88"/>
      <c r="O106" s="217"/>
    </row>
    <row r="107" spans="1:15" ht="12.75">
      <c r="A107" s="800" t="s">
        <v>26</v>
      </c>
      <c r="B107" s="13"/>
      <c r="C107" s="802" t="s">
        <v>29</v>
      </c>
      <c r="D107" s="14"/>
      <c r="E107" s="804" t="s">
        <v>23</v>
      </c>
      <c r="F107" s="805"/>
      <c r="G107" s="808" t="s">
        <v>22</v>
      </c>
      <c r="H107" s="15" t="s">
        <v>6</v>
      </c>
      <c r="I107" s="16"/>
      <c r="J107" s="17"/>
      <c r="K107" s="15" t="s">
        <v>5</v>
      </c>
      <c r="L107" s="16"/>
      <c r="M107" s="17"/>
      <c r="N107" s="804" t="s">
        <v>28</v>
      </c>
      <c r="O107" s="810"/>
    </row>
    <row r="108" spans="1:15" ht="13.5" thickBot="1">
      <c r="A108" s="801"/>
      <c r="B108" s="23"/>
      <c r="C108" s="803"/>
      <c r="D108" s="24"/>
      <c r="E108" s="806"/>
      <c r="F108" s="807"/>
      <c r="G108" s="809"/>
      <c r="H108" s="25" t="s">
        <v>30</v>
      </c>
      <c r="I108" s="25" t="s">
        <v>24</v>
      </c>
      <c r="J108" s="25" t="s">
        <v>25</v>
      </c>
      <c r="K108" s="25" t="s">
        <v>30</v>
      </c>
      <c r="L108" s="25" t="s">
        <v>24</v>
      </c>
      <c r="M108" s="25" t="s">
        <v>25</v>
      </c>
      <c r="N108" s="806"/>
      <c r="O108" s="811"/>
    </row>
    <row r="109" spans="1:15" ht="13.5" thickTop="1">
      <c r="A109" s="218"/>
      <c r="B109" s="219"/>
      <c r="C109" s="228"/>
      <c r="D109" s="225"/>
      <c r="E109" s="226"/>
      <c r="F109" s="231" t="s">
        <v>52</v>
      </c>
      <c r="G109" s="227"/>
      <c r="H109" s="78"/>
      <c r="I109" s="50" t="s">
        <v>3</v>
      </c>
      <c r="J109" s="220">
        <v>0</v>
      </c>
      <c r="K109" s="138"/>
      <c r="L109" s="50"/>
      <c r="M109" s="220">
        <v>0</v>
      </c>
      <c r="N109" s="219"/>
      <c r="O109" s="250"/>
    </row>
    <row r="110" spans="1:15" ht="12.75">
      <c r="A110" s="218"/>
      <c r="B110" s="221"/>
      <c r="C110" s="424" t="s">
        <v>21</v>
      </c>
      <c r="D110" s="222"/>
      <c r="E110" s="221"/>
      <c r="F110" s="232" t="s">
        <v>106</v>
      </c>
      <c r="G110" s="80" t="s">
        <v>9</v>
      </c>
      <c r="H110" s="211">
        <v>7.8</v>
      </c>
      <c r="I110" s="229" t="s">
        <v>3</v>
      </c>
      <c r="J110" s="224">
        <v>0</v>
      </c>
      <c r="K110" s="233"/>
      <c r="L110" s="229"/>
      <c r="M110" s="224">
        <v>0</v>
      </c>
      <c r="N110" s="221"/>
      <c r="O110" s="204" t="s">
        <v>135</v>
      </c>
    </row>
    <row r="111" spans="1:15" ht="12.75">
      <c r="A111" s="218"/>
      <c r="B111" s="219"/>
      <c r="C111" s="228"/>
      <c r="D111" s="225"/>
      <c r="E111" s="226"/>
      <c r="F111" s="231">
        <v>0</v>
      </c>
      <c r="G111" s="227"/>
      <c r="H111" s="78"/>
      <c r="I111" s="50" t="s">
        <v>3</v>
      </c>
      <c r="J111" s="47">
        <v>0</v>
      </c>
      <c r="K111" s="138"/>
      <c r="L111" s="50"/>
      <c r="M111" s="47">
        <v>0</v>
      </c>
      <c r="N111" s="40"/>
      <c r="O111" s="250"/>
    </row>
    <row r="112" spans="1:15" ht="12.75">
      <c r="A112" s="218"/>
      <c r="B112" s="221"/>
      <c r="C112" s="424" t="s">
        <v>14</v>
      </c>
      <c r="D112" s="222"/>
      <c r="E112" s="221"/>
      <c r="F112" s="232" t="s">
        <v>106</v>
      </c>
      <c r="G112" s="80" t="s">
        <v>102</v>
      </c>
      <c r="H112" s="211">
        <v>2</v>
      </c>
      <c r="I112" s="229" t="s">
        <v>3</v>
      </c>
      <c r="J112" s="224">
        <v>0</v>
      </c>
      <c r="K112" s="233"/>
      <c r="L112" s="229"/>
      <c r="M112" s="224">
        <v>0</v>
      </c>
      <c r="N112" s="221"/>
      <c r="O112" s="204" t="s">
        <v>139</v>
      </c>
    </row>
    <row r="113" spans="1:15" ht="12.75">
      <c r="A113" s="218"/>
      <c r="B113" s="219"/>
      <c r="C113" s="425"/>
      <c r="D113" s="155"/>
      <c r="E113" s="156"/>
      <c r="F113" s="231" t="s">
        <v>109</v>
      </c>
      <c r="G113" s="227"/>
      <c r="H113" s="212"/>
      <c r="I113" s="50" t="s">
        <v>3</v>
      </c>
      <c r="J113" s="47">
        <v>0</v>
      </c>
      <c r="K113" s="138"/>
      <c r="L113" s="50"/>
      <c r="M113" s="47">
        <v>0</v>
      </c>
      <c r="N113" s="40"/>
      <c r="O113" s="250"/>
    </row>
    <row r="114" spans="1:15" ht="12.75">
      <c r="A114" s="218"/>
      <c r="B114" s="221"/>
      <c r="C114" s="424" t="s">
        <v>103</v>
      </c>
      <c r="D114" s="162"/>
      <c r="E114" s="163"/>
      <c r="F114" s="196" t="s">
        <v>106</v>
      </c>
      <c r="G114" s="80" t="s">
        <v>102</v>
      </c>
      <c r="H114" s="293">
        <v>15</v>
      </c>
      <c r="I114" s="229" t="s">
        <v>3</v>
      </c>
      <c r="J114" s="224">
        <v>0</v>
      </c>
      <c r="K114" s="233"/>
      <c r="L114" s="229"/>
      <c r="M114" s="224">
        <v>0</v>
      </c>
      <c r="N114" s="221"/>
      <c r="O114" s="204" t="s">
        <v>111</v>
      </c>
    </row>
    <row r="115" spans="1:15" ht="12.75">
      <c r="A115" s="218"/>
      <c r="B115" s="219"/>
      <c r="C115" s="425"/>
      <c r="D115" s="155"/>
      <c r="E115" s="156"/>
      <c r="F115" s="231" t="s">
        <v>81</v>
      </c>
      <c r="G115" s="227"/>
      <c r="H115" s="212"/>
      <c r="I115" s="50" t="s">
        <v>3</v>
      </c>
      <c r="J115" s="47">
        <v>0</v>
      </c>
      <c r="K115" s="138"/>
      <c r="L115" s="50"/>
      <c r="M115" s="47">
        <v>0</v>
      </c>
      <c r="N115" s="40"/>
      <c r="O115" s="250"/>
    </row>
    <row r="116" spans="1:15" ht="12.75">
      <c r="A116" s="218"/>
      <c r="B116" s="221"/>
      <c r="C116" s="424" t="s">
        <v>53</v>
      </c>
      <c r="D116" s="162"/>
      <c r="E116" s="163"/>
      <c r="F116" s="232" t="s">
        <v>113</v>
      </c>
      <c r="G116" s="80" t="s">
        <v>9</v>
      </c>
      <c r="H116" s="362">
        <v>21</v>
      </c>
      <c r="I116" s="229" t="s">
        <v>3</v>
      </c>
      <c r="J116" s="224">
        <v>0</v>
      </c>
      <c r="K116" s="233"/>
      <c r="L116" s="229"/>
      <c r="M116" s="224">
        <v>0</v>
      </c>
      <c r="N116" s="221"/>
      <c r="O116" s="204" t="s">
        <v>163</v>
      </c>
    </row>
    <row r="117" spans="1:15" ht="12.75">
      <c r="A117" s="218"/>
      <c r="B117" s="219"/>
      <c r="C117" s="228"/>
      <c r="D117" s="225"/>
      <c r="E117" s="226"/>
      <c r="F117" s="231" t="s">
        <v>131</v>
      </c>
      <c r="G117" s="227"/>
      <c r="H117" s="212"/>
      <c r="I117" s="50" t="s">
        <v>3</v>
      </c>
      <c r="J117" s="47">
        <v>0</v>
      </c>
      <c r="K117" s="138"/>
      <c r="L117" s="50"/>
      <c r="M117" s="47">
        <v>0</v>
      </c>
      <c r="N117" s="40"/>
      <c r="O117" s="250"/>
    </row>
    <row r="118" spans="1:15" ht="12.75">
      <c r="A118" s="218"/>
      <c r="B118" s="221"/>
      <c r="C118" s="424" t="s">
        <v>171</v>
      </c>
      <c r="D118" s="222"/>
      <c r="E118" s="221"/>
      <c r="F118" s="232" t="s">
        <v>106</v>
      </c>
      <c r="G118" s="80" t="s">
        <v>9</v>
      </c>
      <c r="H118" s="281">
        <v>12.5</v>
      </c>
      <c r="I118" s="229" t="s">
        <v>3</v>
      </c>
      <c r="J118" s="224">
        <v>0</v>
      </c>
      <c r="K118" s="233"/>
      <c r="L118" s="229"/>
      <c r="M118" s="224">
        <v>0</v>
      </c>
      <c r="N118" s="221"/>
      <c r="O118" s="204" t="s">
        <v>423</v>
      </c>
    </row>
    <row r="119" spans="1:15" ht="12.75">
      <c r="A119" s="218"/>
      <c r="B119" s="219"/>
      <c r="C119" s="425"/>
      <c r="D119" s="155"/>
      <c r="E119" s="156"/>
      <c r="F119" s="231" t="s">
        <v>156</v>
      </c>
      <c r="G119" s="227"/>
      <c r="H119" s="210"/>
      <c r="I119" s="50" t="s">
        <v>3</v>
      </c>
      <c r="J119" s="47">
        <v>0</v>
      </c>
      <c r="K119" s="138"/>
      <c r="L119" s="50"/>
      <c r="M119" s="47">
        <v>0</v>
      </c>
      <c r="N119" s="40"/>
      <c r="O119" s="250"/>
    </row>
    <row r="120" spans="1:15" ht="12.75">
      <c r="A120" s="218"/>
      <c r="B120" s="221"/>
      <c r="C120" s="424" t="s">
        <v>254</v>
      </c>
      <c r="D120" s="162"/>
      <c r="E120" s="163"/>
      <c r="F120" s="232" t="s">
        <v>106</v>
      </c>
      <c r="G120" s="80" t="s">
        <v>102</v>
      </c>
      <c r="H120" s="281">
        <v>4</v>
      </c>
      <c r="I120" s="229" t="s">
        <v>3</v>
      </c>
      <c r="J120" s="224">
        <v>0</v>
      </c>
      <c r="K120" s="233"/>
      <c r="L120" s="229"/>
      <c r="M120" s="224">
        <v>0</v>
      </c>
      <c r="N120" s="221"/>
      <c r="O120" s="204" t="s">
        <v>36</v>
      </c>
    </row>
    <row r="121" spans="1:15" ht="12.75">
      <c r="A121" s="218"/>
      <c r="B121" s="219"/>
      <c r="C121" s="228"/>
      <c r="D121" s="225"/>
      <c r="E121" s="226"/>
      <c r="F121" s="231" t="s">
        <v>157</v>
      </c>
      <c r="G121" s="227"/>
      <c r="H121" s="212"/>
      <c r="I121" s="50" t="s">
        <v>3</v>
      </c>
      <c r="J121" s="220">
        <v>0</v>
      </c>
      <c r="K121" s="138"/>
      <c r="L121" s="50"/>
      <c r="M121" s="220">
        <v>0</v>
      </c>
      <c r="N121" s="219"/>
      <c r="O121" s="250"/>
    </row>
    <row r="122" spans="1:15" ht="12.75">
      <c r="A122" s="218"/>
      <c r="B122" s="221"/>
      <c r="C122" s="424" t="s">
        <v>254</v>
      </c>
      <c r="D122" s="222"/>
      <c r="E122" s="221"/>
      <c r="F122" s="232" t="s">
        <v>106</v>
      </c>
      <c r="G122" s="80" t="s">
        <v>102</v>
      </c>
      <c r="H122" s="281">
        <v>1</v>
      </c>
      <c r="I122" s="229" t="s">
        <v>3</v>
      </c>
      <c r="J122" s="224">
        <v>0</v>
      </c>
      <c r="K122" s="233"/>
      <c r="L122" s="229"/>
      <c r="M122" s="224">
        <v>0</v>
      </c>
      <c r="N122" s="221"/>
      <c r="O122" s="204" t="s">
        <v>127</v>
      </c>
    </row>
    <row r="123" spans="1:15" ht="12.75">
      <c r="A123" s="218"/>
      <c r="B123" s="219"/>
      <c r="C123" s="425"/>
      <c r="D123" s="155"/>
      <c r="E123" s="156"/>
      <c r="F123" s="231">
        <v>0</v>
      </c>
      <c r="G123" s="227"/>
      <c r="H123" s="210"/>
      <c r="I123" s="50" t="s">
        <v>3</v>
      </c>
      <c r="J123" s="47">
        <v>0</v>
      </c>
      <c r="K123" s="138"/>
      <c r="L123" s="50"/>
      <c r="M123" s="47">
        <v>0</v>
      </c>
      <c r="N123" s="40"/>
      <c r="O123" s="250"/>
    </row>
    <row r="124" spans="1:15" ht="12.75">
      <c r="A124" s="218"/>
      <c r="B124" s="221"/>
      <c r="C124" s="424" t="s">
        <v>255</v>
      </c>
      <c r="D124" s="162"/>
      <c r="E124" s="163"/>
      <c r="F124" s="232" t="s">
        <v>106</v>
      </c>
      <c r="G124" s="80" t="s">
        <v>102</v>
      </c>
      <c r="H124" s="281">
        <v>2</v>
      </c>
      <c r="I124" s="229" t="s">
        <v>3</v>
      </c>
      <c r="J124" s="224">
        <v>0</v>
      </c>
      <c r="K124" s="233"/>
      <c r="L124" s="229"/>
      <c r="M124" s="224">
        <v>0</v>
      </c>
      <c r="N124" s="221"/>
      <c r="O124" s="204" t="s">
        <v>0</v>
      </c>
    </row>
    <row r="125" spans="1:15" ht="12.75">
      <c r="A125" s="218"/>
      <c r="B125" s="219"/>
      <c r="C125" s="228"/>
      <c r="D125" s="225"/>
      <c r="E125" s="226"/>
      <c r="F125" s="231" t="s">
        <v>2</v>
      </c>
      <c r="G125" s="227"/>
      <c r="H125" s="210"/>
      <c r="I125" s="50" t="s">
        <v>3</v>
      </c>
      <c r="J125" s="47">
        <v>0</v>
      </c>
      <c r="K125" s="138"/>
      <c r="L125" s="50"/>
      <c r="M125" s="47">
        <v>0</v>
      </c>
      <c r="N125" s="40"/>
      <c r="O125" s="250"/>
    </row>
    <row r="126" spans="1:15" ht="12.75">
      <c r="A126" s="218"/>
      <c r="B126" s="221"/>
      <c r="C126" s="424" t="s">
        <v>101</v>
      </c>
      <c r="D126" s="222"/>
      <c r="E126" s="221"/>
      <c r="F126" s="232" t="s">
        <v>106</v>
      </c>
      <c r="G126" s="80" t="s">
        <v>102</v>
      </c>
      <c r="H126" s="281">
        <v>2</v>
      </c>
      <c r="I126" s="229" t="s">
        <v>3</v>
      </c>
      <c r="J126" s="224">
        <v>0</v>
      </c>
      <c r="K126" s="233"/>
      <c r="L126" s="229"/>
      <c r="M126" s="224">
        <v>0</v>
      </c>
      <c r="N126" s="221"/>
      <c r="O126" s="204" t="s">
        <v>42</v>
      </c>
    </row>
    <row r="127" spans="1:15" ht="12.75">
      <c r="A127" s="152"/>
      <c r="B127" s="153"/>
      <c r="C127" s="228"/>
      <c r="D127" s="225"/>
      <c r="E127" s="226"/>
      <c r="F127" s="231" t="s">
        <v>131</v>
      </c>
      <c r="G127" s="227"/>
      <c r="H127" s="212"/>
      <c r="I127" s="50" t="s">
        <v>3</v>
      </c>
      <c r="J127" s="47">
        <v>0</v>
      </c>
      <c r="K127" s="82"/>
      <c r="L127" s="50"/>
      <c r="M127" s="47"/>
      <c r="N127" s="40"/>
      <c r="O127" s="250"/>
    </row>
    <row r="128" spans="1:15" ht="12.75">
      <c r="A128" s="152"/>
      <c r="B128" s="160"/>
      <c r="C128" s="424" t="s">
        <v>98</v>
      </c>
      <c r="D128" s="222"/>
      <c r="E128" s="221"/>
      <c r="F128" s="232" t="s">
        <v>106</v>
      </c>
      <c r="G128" s="80" t="s">
        <v>104</v>
      </c>
      <c r="H128" s="213">
        <v>2</v>
      </c>
      <c r="I128" s="229" t="s">
        <v>3</v>
      </c>
      <c r="J128" s="224">
        <v>0</v>
      </c>
      <c r="K128" s="37"/>
      <c r="L128" s="229"/>
      <c r="M128" s="224"/>
      <c r="N128" s="221"/>
      <c r="O128" s="204" t="s">
        <v>116</v>
      </c>
    </row>
    <row r="129" spans="1:15" ht="12.75">
      <c r="A129" s="152"/>
      <c r="B129" s="153"/>
      <c r="C129" s="228"/>
      <c r="D129" s="225"/>
      <c r="E129" s="226"/>
      <c r="F129" s="231" t="s">
        <v>49</v>
      </c>
      <c r="G129" s="227"/>
      <c r="H129" s="212"/>
      <c r="I129" s="50" t="s">
        <v>3</v>
      </c>
      <c r="J129" s="47">
        <v>0</v>
      </c>
      <c r="K129" s="82"/>
      <c r="L129" s="50"/>
      <c r="M129" s="47">
        <v>0</v>
      </c>
      <c r="N129" s="40"/>
      <c r="O129" s="182" t="s">
        <v>3</v>
      </c>
    </row>
    <row r="130" spans="1:15" ht="12.75">
      <c r="A130" s="152"/>
      <c r="B130" s="160"/>
      <c r="C130" s="424" t="s">
        <v>13</v>
      </c>
      <c r="D130" s="222"/>
      <c r="E130" s="221"/>
      <c r="F130" s="232" t="s">
        <v>406</v>
      </c>
      <c r="G130" s="80" t="s">
        <v>188</v>
      </c>
      <c r="H130" s="213">
        <v>1</v>
      </c>
      <c r="I130" s="229" t="s">
        <v>3</v>
      </c>
      <c r="J130" s="224">
        <v>0</v>
      </c>
      <c r="K130" s="37"/>
      <c r="L130" s="229"/>
      <c r="M130" s="224">
        <v>0</v>
      </c>
      <c r="N130" s="221"/>
      <c r="O130" s="204" t="s">
        <v>60</v>
      </c>
    </row>
    <row r="131" spans="1:15" ht="12.75">
      <c r="A131" s="152"/>
      <c r="B131" s="153"/>
      <c r="C131" s="168"/>
      <c r="D131" s="169"/>
      <c r="E131" s="170"/>
      <c r="F131" s="184" t="s">
        <v>392</v>
      </c>
      <c r="G131" s="251"/>
      <c r="H131" s="212"/>
      <c r="I131" s="441" t="s">
        <v>3</v>
      </c>
      <c r="J131" s="47">
        <v>0</v>
      </c>
      <c r="K131" s="45"/>
      <c r="L131" s="50" t="s">
        <v>3</v>
      </c>
      <c r="M131" s="47">
        <v>0</v>
      </c>
      <c r="N131" s="40"/>
      <c r="O131" s="79"/>
    </row>
    <row r="132" spans="1:15" ht="12.75">
      <c r="A132" s="152"/>
      <c r="B132" s="160"/>
      <c r="C132" s="255" t="s">
        <v>391</v>
      </c>
      <c r="D132" s="189"/>
      <c r="E132" s="160"/>
      <c r="F132" s="196" t="s">
        <v>388</v>
      </c>
      <c r="G132" s="253" t="s">
        <v>174</v>
      </c>
      <c r="H132" s="213">
        <v>1</v>
      </c>
      <c r="I132" s="442" t="s">
        <v>3</v>
      </c>
      <c r="J132" s="224">
        <v>0</v>
      </c>
      <c r="K132" s="37"/>
      <c r="L132" s="229"/>
      <c r="M132" s="224">
        <v>0</v>
      </c>
      <c r="N132" s="221"/>
      <c r="O132" s="230" t="s">
        <v>3</v>
      </c>
    </row>
    <row r="133" spans="1:15" ht="12.75">
      <c r="A133" s="152"/>
      <c r="B133" s="153"/>
      <c r="C133" s="228"/>
      <c r="D133" s="225"/>
      <c r="E133" s="226"/>
      <c r="F133" s="184" t="s">
        <v>521</v>
      </c>
      <c r="G133" s="227"/>
      <c r="H133" s="212"/>
      <c r="I133" s="50" t="s">
        <v>3</v>
      </c>
      <c r="J133" s="220">
        <v>0</v>
      </c>
      <c r="K133" s="82"/>
      <c r="L133" s="50"/>
      <c r="M133" s="220"/>
      <c r="N133" s="219"/>
      <c r="O133" s="250"/>
    </row>
    <row r="134" spans="1:15" ht="12.75">
      <c r="A134" s="152"/>
      <c r="B134" s="160"/>
      <c r="C134" s="397" t="s">
        <v>137</v>
      </c>
      <c r="D134" s="222"/>
      <c r="E134" s="221"/>
      <c r="F134" s="196" t="s">
        <v>369</v>
      </c>
      <c r="G134" s="80" t="s">
        <v>104</v>
      </c>
      <c r="H134" s="213">
        <v>1</v>
      </c>
      <c r="I134" s="229" t="s">
        <v>3</v>
      </c>
      <c r="J134" s="224">
        <v>0</v>
      </c>
      <c r="K134" s="37"/>
      <c r="L134" s="229"/>
      <c r="M134" s="224"/>
      <c r="N134" s="221"/>
      <c r="O134" s="204" t="s">
        <v>160</v>
      </c>
    </row>
    <row r="135" spans="1:15" ht="12.75">
      <c r="A135" s="152"/>
      <c r="B135" s="153"/>
      <c r="C135" s="228"/>
      <c r="D135" s="225"/>
      <c r="E135" s="226"/>
      <c r="F135" s="184" t="s">
        <v>389</v>
      </c>
      <c r="G135" s="227"/>
      <c r="H135" s="212"/>
      <c r="I135" s="50" t="s">
        <v>3</v>
      </c>
      <c r="J135" s="220">
        <v>0</v>
      </c>
      <c r="K135" s="45"/>
      <c r="L135" s="50" t="s">
        <v>3</v>
      </c>
      <c r="M135" s="220">
        <v>0</v>
      </c>
      <c r="N135" s="219"/>
      <c r="O135" s="79"/>
    </row>
    <row r="136" spans="1:15" ht="12.75">
      <c r="A136" s="152"/>
      <c r="B136" s="160"/>
      <c r="C136" s="397" t="s">
        <v>137</v>
      </c>
      <c r="D136" s="222"/>
      <c r="E136" s="221"/>
      <c r="F136" s="196" t="s">
        <v>369</v>
      </c>
      <c r="G136" s="80" t="s">
        <v>104</v>
      </c>
      <c r="H136" s="213">
        <v>1</v>
      </c>
      <c r="I136" s="229" t="s">
        <v>3</v>
      </c>
      <c r="J136" s="224">
        <v>0</v>
      </c>
      <c r="K136" s="37"/>
      <c r="L136" s="229"/>
      <c r="M136" s="224">
        <v>0</v>
      </c>
      <c r="N136" s="221"/>
      <c r="O136" s="204" t="s">
        <v>162</v>
      </c>
    </row>
    <row r="137" spans="1:15" ht="12.75">
      <c r="A137" s="152"/>
      <c r="B137" s="167"/>
      <c r="C137" s="228"/>
      <c r="D137" s="225"/>
      <c r="E137" s="226"/>
      <c r="F137" s="231" t="s">
        <v>181</v>
      </c>
      <c r="G137" s="227"/>
      <c r="H137" s="212"/>
      <c r="I137" s="50" t="s">
        <v>3</v>
      </c>
      <c r="J137" s="47">
        <v>0</v>
      </c>
      <c r="K137" s="82"/>
      <c r="L137" s="50"/>
      <c r="M137" s="47"/>
      <c r="N137" s="40"/>
      <c r="O137" s="49"/>
    </row>
    <row r="138" spans="1:15" ht="13.5" thickBot="1">
      <c r="A138" s="173"/>
      <c r="B138" s="174"/>
      <c r="C138" s="346" t="s">
        <v>180</v>
      </c>
      <c r="D138" s="62"/>
      <c r="E138" s="60"/>
      <c r="F138" s="347" t="s">
        <v>106</v>
      </c>
      <c r="G138" s="348" t="s">
        <v>9</v>
      </c>
      <c r="H138" s="365">
        <v>15.1</v>
      </c>
      <c r="I138" s="76" t="s">
        <v>3</v>
      </c>
      <c r="J138" s="150">
        <v>0</v>
      </c>
      <c r="K138" s="65"/>
      <c r="L138" s="76"/>
      <c r="M138" s="150"/>
      <c r="N138" s="60"/>
      <c r="O138" s="352" t="s">
        <v>184</v>
      </c>
    </row>
    <row r="141" spans="1:15" ht="24" thickBot="1">
      <c r="A141" s="3" t="s">
        <v>702</v>
      </c>
      <c r="B141" s="5"/>
      <c r="C141" s="70"/>
      <c r="D141" s="4"/>
      <c r="E141" s="5"/>
      <c r="F141" s="6" t="s">
        <v>208</v>
      </c>
      <c r="H141" s="88"/>
      <c r="O141" s="217"/>
    </row>
    <row r="142" spans="1:15" ht="12.75">
      <c r="A142" s="800" t="s">
        <v>26</v>
      </c>
      <c r="B142" s="13"/>
      <c r="C142" s="802" t="s">
        <v>29</v>
      </c>
      <c r="D142" s="14"/>
      <c r="E142" s="804" t="s">
        <v>23</v>
      </c>
      <c r="F142" s="805"/>
      <c r="G142" s="808" t="s">
        <v>22</v>
      </c>
      <c r="H142" s="15" t="s">
        <v>6</v>
      </c>
      <c r="I142" s="16"/>
      <c r="J142" s="17"/>
      <c r="K142" s="15" t="s">
        <v>5</v>
      </c>
      <c r="L142" s="16"/>
      <c r="M142" s="17"/>
      <c r="N142" s="804" t="s">
        <v>28</v>
      </c>
      <c r="O142" s="810"/>
    </row>
    <row r="143" spans="1:15" ht="13.5" thickBot="1">
      <c r="A143" s="801"/>
      <c r="B143" s="23"/>
      <c r="C143" s="803"/>
      <c r="D143" s="24"/>
      <c r="E143" s="806"/>
      <c r="F143" s="807"/>
      <c r="G143" s="809"/>
      <c r="H143" s="25" t="s">
        <v>30</v>
      </c>
      <c r="I143" s="25" t="s">
        <v>24</v>
      </c>
      <c r="J143" s="25" t="s">
        <v>25</v>
      </c>
      <c r="K143" s="25" t="s">
        <v>30</v>
      </c>
      <c r="L143" s="25" t="s">
        <v>24</v>
      </c>
      <c r="M143" s="25" t="s">
        <v>25</v>
      </c>
      <c r="N143" s="806"/>
      <c r="O143" s="811"/>
    </row>
    <row r="144" spans="1:15" ht="13.5" thickTop="1">
      <c r="A144" s="533"/>
      <c r="B144" s="534"/>
      <c r="C144" s="535"/>
      <c r="D144" s="536"/>
      <c r="E144" s="537"/>
      <c r="F144" s="538"/>
      <c r="G144" s="539"/>
      <c r="H144" s="540"/>
      <c r="I144" s="541" t="s">
        <v>3</v>
      </c>
      <c r="J144" s="543">
        <v>0</v>
      </c>
      <c r="K144" s="540"/>
      <c r="L144" s="541" t="s">
        <v>3</v>
      </c>
      <c r="M144" s="543">
        <v>0</v>
      </c>
      <c r="N144" s="534"/>
      <c r="O144" s="544" t="s">
        <v>3</v>
      </c>
    </row>
    <row r="145" spans="1:15" ht="12.75">
      <c r="A145" s="218"/>
      <c r="B145" s="221"/>
      <c r="C145" s="510" t="s">
        <v>27</v>
      </c>
      <c r="D145" s="222"/>
      <c r="E145" s="221"/>
      <c r="F145" s="259"/>
      <c r="G145" s="36"/>
      <c r="H145" s="37"/>
      <c r="I145" s="229" t="s">
        <v>3</v>
      </c>
      <c r="J145" s="58">
        <v>0</v>
      </c>
      <c r="K145" s="37"/>
      <c r="L145" s="229" t="s">
        <v>3</v>
      </c>
      <c r="M145" s="58">
        <v>0</v>
      </c>
      <c r="N145" s="221"/>
      <c r="O145" s="230" t="s">
        <v>3</v>
      </c>
    </row>
    <row r="146" spans="1:15" ht="12.75">
      <c r="A146" s="152"/>
      <c r="B146" s="153"/>
      <c r="C146" s="201"/>
      <c r="D146" s="202"/>
      <c r="E146" s="273"/>
      <c r="F146" s="528"/>
      <c r="G146" s="203"/>
      <c r="H146" s="503"/>
      <c r="I146" s="394"/>
      <c r="J146" s="220"/>
      <c r="K146" s="395"/>
      <c r="L146" s="394"/>
      <c r="M146" s="220"/>
      <c r="N146" s="219"/>
      <c r="O146" s="250"/>
    </row>
    <row r="147" spans="1:15" ht="12.75">
      <c r="A147" s="152"/>
      <c r="B147" s="160"/>
      <c r="C147" s="397"/>
      <c r="D147" s="222"/>
      <c r="E147" s="221"/>
      <c r="F147" s="196"/>
      <c r="G147" s="80"/>
      <c r="H147" s="213"/>
      <c r="I147" s="229"/>
      <c r="J147" s="224"/>
      <c r="K147" s="37"/>
      <c r="L147" s="229"/>
      <c r="M147" s="224"/>
      <c r="N147" s="221"/>
      <c r="O147" s="204"/>
    </row>
    <row r="148" spans="1:15" ht="12.75">
      <c r="A148" s="152"/>
      <c r="B148" s="167"/>
      <c r="C148" s="228"/>
      <c r="D148" s="225"/>
      <c r="E148" s="226"/>
      <c r="F148" s="184"/>
      <c r="G148" s="227"/>
      <c r="H148" s="212"/>
      <c r="I148" s="50"/>
      <c r="J148" s="47"/>
      <c r="K148" s="45"/>
      <c r="L148" s="50"/>
      <c r="M148" s="47"/>
      <c r="N148" s="40"/>
      <c r="O148" s="49"/>
    </row>
    <row r="149" spans="1:15" ht="12.75">
      <c r="A149" s="152"/>
      <c r="B149" s="160"/>
      <c r="C149" s="397"/>
      <c r="D149" s="222"/>
      <c r="E149" s="221"/>
      <c r="F149" s="196"/>
      <c r="G149" s="80"/>
      <c r="H149" s="213"/>
      <c r="I149" s="229"/>
      <c r="J149" s="224"/>
      <c r="K149" s="37"/>
      <c r="L149" s="229"/>
      <c r="M149" s="224"/>
      <c r="N149" s="221"/>
      <c r="O149" s="204"/>
    </row>
    <row r="150" spans="1:15" ht="12.75">
      <c r="A150" s="152"/>
      <c r="B150" s="153"/>
      <c r="C150" s="228"/>
      <c r="D150" s="225"/>
      <c r="E150" s="226"/>
      <c r="F150" s="231"/>
      <c r="G150" s="227"/>
      <c r="H150" s="212"/>
      <c r="I150" s="394"/>
      <c r="J150" s="220"/>
      <c r="K150" s="82"/>
      <c r="L150" s="50"/>
      <c r="M150" s="220"/>
      <c r="N150" s="219"/>
      <c r="O150" s="182"/>
    </row>
    <row r="151" spans="1:15" ht="12.75">
      <c r="A151" s="152"/>
      <c r="B151" s="160"/>
      <c r="C151" s="424"/>
      <c r="D151" s="222"/>
      <c r="E151" s="221"/>
      <c r="F151" s="232"/>
      <c r="G151" s="80"/>
      <c r="H151" s="213"/>
      <c r="I151" s="229"/>
      <c r="J151" s="224"/>
      <c r="K151" s="37"/>
      <c r="L151" s="229"/>
      <c r="M151" s="224"/>
      <c r="N151" s="221"/>
      <c r="O151" s="230"/>
    </row>
    <row r="152" spans="1:15" ht="12.75">
      <c r="A152" s="152"/>
      <c r="B152" s="153"/>
      <c r="C152" s="168"/>
      <c r="D152" s="225"/>
      <c r="E152" s="226"/>
      <c r="F152" s="271"/>
      <c r="G152" s="227"/>
      <c r="H152" s="159"/>
      <c r="I152" s="394" t="s">
        <v>3</v>
      </c>
      <c r="J152" s="220">
        <v>0</v>
      </c>
      <c r="K152" s="82"/>
      <c r="L152" s="50"/>
      <c r="M152" s="220"/>
      <c r="N152" s="219"/>
      <c r="O152" s="182"/>
    </row>
    <row r="153" spans="1:15" ht="12.75">
      <c r="A153" s="152"/>
      <c r="B153" s="160"/>
      <c r="C153" s="283"/>
      <c r="D153" s="222"/>
      <c r="E153" s="221"/>
      <c r="F153" s="278"/>
      <c r="G153" s="36"/>
      <c r="H153" s="166"/>
      <c r="I153" s="229" t="s">
        <v>3</v>
      </c>
      <c r="J153" s="224">
        <v>0</v>
      </c>
      <c r="K153" s="37"/>
      <c r="L153" s="229"/>
      <c r="M153" s="224"/>
      <c r="N153" s="221"/>
      <c r="O153" s="230"/>
    </row>
    <row r="154" spans="1:15" ht="12.75">
      <c r="A154" s="152"/>
      <c r="B154" s="153"/>
      <c r="C154" s="168"/>
      <c r="D154" s="225"/>
      <c r="E154" s="226"/>
      <c r="F154" s="271"/>
      <c r="G154" s="227"/>
      <c r="H154" s="159"/>
      <c r="I154" s="394" t="s">
        <v>3</v>
      </c>
      <c r="J154" s="220">
        <v>0</v>
      </c>
      <c r="K154" s="82"/>
      <c r="L154" s="50"/>
      <c r="M154" s="220"/>
      <c r="N154" s="219"/>
      <c r="O154" s="182"/>
    </row>
    <row r="155" spans="1:15" ht="12.75">
      <c r="A155" s="152"/>
      <c r="B155" s="160"/>
      <c r="C155" s="283"/>
      <c r="D155" s="222"/>
      <c r="E155" s="221"/>
      <c r="F155" s="278"/>
      <c r="G155" s="36"/>
      <c r="H155" s="166"/>
      <c r="I155" s="229" t="s">
        <v>3</v>
      </c>
      <c r="J155" s="224">
        <v>0</v>
      </c>
      <c r="K155" s="37"/>
      <c r="L155" s="229"/>
      <c r="M155" s="224"/>
      <c r="N155" s="221"/>
      <c r="O155" s="230"/>
    </row>
    <row r="156" spans="1:15" ht="12.75">
      <c r="A156" s="152"/>
      <c r="B156" s="153"/>
      <c r="C156" s="168"/>
      <c r="D156" s="225"/>
      <c r="E156" s="226"/>
      <c r="F156" s="271"/>
      <c r="G156" s="227"/>
      <c r="H156" s="159"/>
      <c r="I156" s="394" t="s">
        <v>3</v>
      </c>
      <c r="J156" s="220">
        <v>0</v>
      </c>
      <c r="K156" s="82"/>
      <c r="L156" s="50"/>
      <c r="M156" s="220"/>
      <c r="N156" s="219"/>
      <c r="O156" s="182"/>
    </row>
    <row r="157" spans="1:15" ht="12.75">
      <c r="A157" s="152"/>
      <c r="B157" s="160"/>
      <c r="C157" s="283"/>
      <c r="D157" s="222"/>
      <c r="E157" s="221"/>
      <c r="F157" s="278"/>
      <c r="G157" s="36"/>
      <c r="H157" s="166"/>
      <c r="I157" s="229" t="s">
        <v>3</v>
      </c>
      <c r="J157" s="224">
        <v>0</v>
      </c>
      <c r="K157" s="37"/>
      <c r="L157" s="229"/>
      <c r="M157" s="224"/>
      <c r="N157" s="221"/>
      <c r="O157" s="230"/>
    </row>
    <row r="158" spans="1:15" ht="12.75">
      <c r="A158" s="152"/>
      <c r="B158" s="153"/>
      <c r="C158" s="168"/>
      <c r="D158" s="225"/>
      <c r="E158" s="226"/>
      <c r="F158" s="271"/>
      <c r="G158" s="227"/>
      <c r="H158" s="159"/>
      <c r="I158" s="394" t="s">
        <v>3</v>
      </c>
      <c r="J158" s="220">
        <v>0</v>
      </c>
      <c r="K158" s="82"/>
      <c r="L158" s="50"/>
      <c r="M158" s="220"/>
      <c r="N158" s="219"/>
      <c r="O158" s="182"/>
    </row>
    <row r="159" spans="1:15" ht="12.75">
      <c r="A159" s="152"/>
      <c r="B159" s="160"/>
      <c r="C159" s="283"/>
      <c r="D159" s="222"/>
      <c r="E159" s="221"/>
      <c r="F159" s="278"/>
      <c r="G159" s="36"/>
      <c r="H159" s="166"/>
      <c r="I159" s="229" t="s">
        <v>3</v>
      </c>
      <c r="J159" s="224">
        <v>0</v>
      </c>
      <c r="K159" s="37"/>
      <c r="L159" s="229"/>
      <c r="M159" s="224"/>
      <c r="N159" s="221"/>
      <c r="O159" s="230"/>
    </row>
    <row r="160" spans="1:15" ht="12.75">
      <c r="A160" s="152"/>
      <c r="B160" s="153"/>
      <c r="C160" s="168"/>
      <c r="D160" s="225"/>
      <c r="E160" s="226"/>
      <c r="F160" s="271"/>
      <c r="G160" s="227"/>
      <c r="H160" s="159"/>
      <c r="I160" s="394" t="s">
        <v>3</v>
      </c>
      <c r="J160" s="220">
        <v>0</v>
      </c>
      <c r="K160" s="82"/>
      <c r="L160" s="50"/>
      <c r="M160" s="220"/>
      <c r="N160" s="219"/>
      <c r="O160" s="182"/>
    </row>
    <row r="161" spans="1:15" ht="12.75">
      <c r="A161" s="152"/>
      <c r="B161" s="160"/>
      <c r="C161" s="283"/>
      <c r="D161" s="222"/>
      <c r="E161" s="221"/>
      <c r="F161" s="278"/>
      <c r="G161" s="36"/>
      <c r="H161" s="166"/>
      <c r="I161" s="229" t="s">
        <v>3</v>
      </c>
      <c r="J161" s="224">
        <v>0</v>
      </c>
      <c r="K161" s="37"/>
      <c r="L161" s="229"/>
      <c r="M161" s="224"/>
      <c r="N161" s="221"/>
      <c r="O161" s="230"/>
    </row>
    <row r="162" spans="1:15" ht="12.75">
      <c r="A162" s="152"/>
      <c r="B162" s="153"/>
      <c r="C162" s="168"/>
      <c r="D162" s="225"/>
      <c r="E162" s="226"/>
      <c r="F162" s="271"/>
      <c r="G162" s="227"/>
      <c r="H162" s="159"/>
      <c r="I162" s="394" t="s">
        <v>3</v>
      </c>
      <c r="J162" s="220">
        <v>0</v>
      </c>
      <c r="K162" s="82"/>
      <c r="L162" s="50"/>
      <c r="M162" s="220"/>
      <c r="N162" s="219"/>
      <c r="O162" s="182"/>
    </row>
    <row r="163" spans="1:15" ht="12.75">
      <c r="A163" s="152"/>
      <c r="B163" s="160"/>
      <c r="C163" s="283"/>
      <c r="D163" s="222"/>
      <c r="E163" s="221"/>
      <c r="F163" s="278"/>
      <c r="G163" s="36"/>
      <c r="H163" s="166"/>
      <c r="I163" s="229" t="s">
        <v>3</v>
      </c>
      <c r="J163" s="224">
        <v>0</v>
      </c>
      <c r="K163" s="37"/>
      <c r="L163" s="229"/>
      <c r="M163" s="224"/>
      <c r="N163" s="221"/>
      <c r="O163" s="230"/>
    </row>
    <row r="164" spans="1:15" ht="12.75">
      <c r="A164" s="152"/>
      <c r="B164" s="153"/>
      <c r="C164" s="168"/>
      <c r="D164" s="225"/>
      <c r="E164" s="226"/>
      <c r="F164" s="271"/>
      <c r="G164" s="227"/>
      <c r="H164" s="159"/>
      <c r="I164" s="394" t="s">
        <v>3</v>
      </c>
      <c r="J164" s="220">
        <v>0</v>
      </c>
      <c r="K164" s="82"/>
      <c r="L164" s="50"/>
      <c r="M164" s="220"/>
      <c r="N164" s="219"/>
      <c r="O164" s="182"/>
    </row>
    <row r="165" spans="1:15" ht="12.75">
      <c r="A165" s="152"/>
      <c r="B165" s="160"/>
      <c r="C165" s="283"/>
      <c r="D165" s="222"/>
      <c r="E165" s="221"/>
      <c r="F165" s="278"/>
      <c r="G165" s="36"/>
      <c r="H165" s="166"/>
      <c r="I165" s="229" t="s">
        <v>3</v>
      </c>
      <c r="J165" s="224">
        <v>0</v>
      </c>
      <c r="K165" s="37"/>
      <c r="L165" s="229"/>
      <c r="M165" s="224"/>
      <c r="N165" s="221"/>
      <c r="O165" s="230"/>
    </row>
    <row r="166" spans="1:15" ht="12.75">
      <c r="A166" s="152"/>
      <c r="B166" s="153"/>
      <c r="C166" s="168"/>
      <c r="D166" s="225"/>
      <c r="E166" s="226"/>
      <c r="F166" s="271"/>
      <c r="G166" s="227"/>
      <c r="H166" s="159"/>
      <c r="I166" s="394" t="s">
        <v>3</v>
      </c>
      <c r="J166" s="220">
        <v>0</v>
      </c>
      <c r="K166" s="82"/>
      <c r="L166" s="50"/>
      <c r="M166" s="220"/>
      <c r="N166" s="219"/>
      <c r="O166" s="182"/>
    </row>
    <row r="167" spans="1:15" ht="12.75">
      <c r="A167" s="152"/>
      <c r="B167" s="160"/>
      <c r="C167" s="283"/>
      <c r="D167" s="222"/>
      <c r="E167" s="221"/>
      <c r="F167" s="278"/>
      <c r="G167" s="36"/>
      <c r="H167" s="166"/>
      <c r="I167" s="229" t="s">
        <v>3</v>
      </c>
      <c r="J167" s="224">
        <v>0</v>
      </c>
      <c r="K167" s="37"/>
      <c r="L167" s="229"/>
      <c r="M167" s="224"/>
      <c r="N167" s="221"/>
      <c r="O167" s="230"/>
    </row>
    <row r="168" spans="1:15" ht="12.75">
      <c r="A168" s="152"/>
      <c r="B168" s="153"/>
      <c r="C168" s="168"/>
      <c r="D168" s="225"/>
      <c r="E168" s="226"/>
      <c r="F168" s="271"/>
      <c r="G168" s="227"/>
      <c r="H168" s="159"/>
      <c r="I168" s="394" t="s">
        <v>3</v>
      </c>
      <c r="J168" s="220">
        <v>0</v>
      </c>
      <c r="K168" s="82"/>
      <c r="L168" s="50"/>
      <c r="M168" s="220"/>
      <c r="N168" s="219"/>
      <c r="O168" s="182"/>
    </row>
    <row r="169" spans="1:15" ht="12.75">
      <c r="A169" s="152"/>
      <c r="B169" s="160"/>
      <c r="C169" s="283"/>
      <c r="D169" s="222"/>
      <c r="E169" s="221"/>
      <c r="F169" s="278"/>
      <c r="G169" s="36"/>
      <c r="H169" s="166"/>
      <c r="I169" s="229" t="s">
        <v>3</v>
      </c>
      <c r="J169" s="224">
        <v>0</v>
      </c>
      <c r="K169" s="37"/>
      <c r="L169" s="229"/>
      <c r="M169" s="224"/>
      <c r="N169" s="221"/>
      <c r="O169" s="230"/>
    </row>
    <row r="170" spans="1:15" ht="12.75">
      <c r="A170" s="152"/>
      <c r="B170" s="153"/>
      <c r="C170" s="168"/>
      <c r="D170" s="225"/>
      <c r="E170" s="226"/>
      <c r="F170" s="271"/>
      <c r="G170" s="227"/>
      <c r="H170" s="159"/>
      <c r="I170" s="394" t="s">
        <v>3</v>
      </c>
      <c r="J170" s="220">
        <v>0</v>
      </c>
      <c r="K170" s="82"/>
      <c r="L170" s="50"/>
      <c r="M170" s="220"/>
      <c r="N170" s="219"/>
      <c r="O170" s="182"/>
    </row>
    <row r="171" spans="1:15" ht="12.75">
      <c r="A171" s="152"/>
      <c r="B171" s="160"/>
      <c r="C171" s="283"/>
      <c r="D171" s="222"/>
      <c r="E171" s="221"/>
      <c r="F171" s="278"/>
      <c r="G171" s="36"/>
      <c r="H171" s="166"/>
      <c r="I171" s="229" t="s">
        <v>3</v>
      </c>
      <c r="J171" s="224">
        <v>0</v>
      </c>
      <c r="K171" s="37"/>
      <c r="L171" s="229"/>
      <c r="M171" s="224"/>
      <c r="N171" s="221"/>
      <c r="O171" s="230"/>
    </row>
    <row r="172" spans="1:15" ht="12.75">
      <c r="A172" s="152"/>
      <c r="B172" s="153"/>
      <c r="C172" s="168"/>
      <c r="D172" s="225"/>
      <c r="E172" s="226"/>
      <c r="F172" s="271"/>
      <c r="G172" s="227"/>
      <c r="H172" s="159"/>
      <c r="I172" s="394" t="s">
        <v>3</v>
      </c>
      <c r="J172" s="220">
        <v>0</v>
      </c>
      <c r="K172" s="82"/>
      <c r="L172" s="50"/>
      <c r="M172" s="220"/>
      <c r="N172" s="219"/>
      <c r="O172" s="182"/>
    </row>
    <row r="173" spans="1:15" ht="13.5" thickBot="1">
      <c r="A173" s="173"/>
      <c r="B173" s="174"/>
      <c r="C173" s="531"/>
      <c r="D173" s="62"/>
      <c r="E173" s="60"/>
      <c r="F173" s="532"/>
      <c r="G173" s="64"/>
      <c r="H173" s="178"/>
      <c r="I173" s="76" t="s">
        <v>3</v>
      </c>
      <c r="J173" s="150">
        <v>0</v>
      </c>
      <c r="K173" s="65"/>
      <c r="L173" s="76"/>
      <c r="M173" s="150"/>
      <c r="N173" s="60"/>
      <c r="O173" s="86"/>
    </row>
  </sheetData>
  <sheetProtection/>
  <mergeCells count="25">
    <mergeCell ref="A142:A143"/>
    <mergeCell ref="C142:C143"/>
    <mergeCell ref="E142:F143"/>
    <mergeCell ref="G142:G143"/>
    <mergeCell ref="N142:O143"/>
    <mergeCell ref="A72:A73"/>
    <mergeCell ref="C72:C73"/>
    <mergeCell ref="E72:F73"/>
    <mergeCell ref="G72:G73"/>
    <mergeCell ref="N72:O73"/>
    <mergeCell ref="A107:A108"/>
    <mergeCell ref="C107:C108"/>
    <mergeCell ref="E107:F108"/>
    <mergeCell ref="G107:G108"/>
    <mergeCell ref="N107:O108"/>
    <mergeCell ref="A2:A3"/>
    <mergeCell ref="C2:C3"/>
    <mergeCell ref="E2:F3"/>
    <mergeCell ref="G2:G3"/>
    <mergeCell ref="N2:O3"/>
    <mergeCell ref="A37:A38"/>
    <mergeCell ref="C37:C38"/>
    <mergeCell ref="E37:F38"/>
    <mergeCell ref="G37:G38"/>
    <mergeCell ref="N37:O38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  <rowBreaks count="4" manualBreakCount="4">
    <brk id="35" max="14" man="1"/>
    <brk id="70" max="14" man="1"/>
    <brk id="105" max="14" man="1"/>
    <brk id="14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00FF"/>
  </sheetPr>
  <dimension ref="A1:O208"/>
  <sheetViews>
    <sheetView showZeros="0" view="pageBreakPreview" zoomScale="80" zoomScaleSheetLayoutView="80" zoomScalePageLayoutView="0" workbookViewId="0" topLeftCell="A1">
      <selection activeCell="S17" sqref="S17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703</v>
      </c>
      <c r="B1" s="3"/>
      <c r="C1" s="3"/>
      <c r="D1" s="4"/>
      <c r="E1" s="5"/>
      <c r="F1" s="6" t="s">
        <v>209</v>
      </c>
      <c r="G1" s="144"/>
      <c r="H1" s="205" t="s">
        <v>377</v>
      </c>
      <c r="I1" s="88"/>
      <c r="K1" s="145"/>
      <c r="L1" s="142"/>
      <c r="M1" s="8"/>
      <c r="N1" s="7"/>
      <c r="O1" s="265"/>
    </row>
    <row r="2" spans="1:15" ht="12.75">
      <c r="A2" s="800" t="s">
        <v>210</v>
      </c>
      <c r="B2" s="13"/>
      <c r="C2" s="802" t="s">
        <v>211</v>
      </c>
      <c r="D2" s="14"/>
      <c r="E2" s="804" t="s">
        <v>212</v>
      </c>
      <c r="F2" s="805"/>
      <c r="G2" s="808" t="s">
        <v>167</v>
      </c>
      <c r="H2" s="15" t="s">
        <v>213</v>
      </c>
      <c r="I2" s="16"/>
      <c r="J2" s="17"/>
      <c r="K2" s="15" t="s">
        <v>214</v>
      </c>
      <c r="L2" s="16"/>
      <c r="M2" s="17"/>
      <c r="N2" s="804" t="s">
        <v>215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216</v>
      </c>
      <c r="I3" s="25" t="s">
        <v>217</v>
      </c>
      <c r="J3" s="25" t="s">
        <v>218</v>
      </c>
      <c r="K3" s="25" t="s">
        <v>216</v>
      </c>
      <c r="L3" s="25" t="s">
        <v>217</v>
      </c>
      <c r="M3" s="25" t="s">
        <v>218</v>
      </c>
      <c r="N3" s="806"/>
      <c r="O3" s="811"/>
    </row>
    <row r="4" spans="1:15" ht="13.5" thickTop="1">
      <c r="A4" s="152"/>
      <c r="B4" s="153"/>
      <c r="C4" s="154"/>
      <c r="D4" s="155"/>
      <c r="E4" s="156"/>
      <c r="F4" s="157"/>
      <c r="G4" s="158"/>
      <c r="H4" s="159"/>
      <c r="I4" s="50" t="s">
        <v>3</v>
      </c>
      <c r="J4" s="220">
        <v>0</v>
      </c>
      <c r="K4" s="82"/>
      <c r="L4" s="50"/>
      <c r="M4" s="220">
        <v>0</v>
      </c>
      <c r="N4" s="219"/>
      <c r="O4" s="79"/>
    </row>
    <row r="5" spans="1:15" ht="12.75">
      <c r="A5" s="152"/>
      <c r="B5" s="160"/>
      <c r="C5" s="161" t="s">
        <v>207</v>
      </c>
      <c r="D5" s="162"/>
      <c r="E5" s="163"/>
      <c r="F5" s="164"/>
      <c r="G5" s="165" t="s">
        <v>219</v>
      </c>
      <c r="H5" s="166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704</v>
      </c>
    </row>
    <row r="6" spans="1:15" ht="12.75">
      <c r="A6" s="152"/>
      <c r="B6" s="153"/>
      <c r="C6" s="154"/>
      <c r="D6" s="155"/>
      <c r="E6" s="156"/>
      <c r="F6" s="157"/>
      <c r="G6" s="158"/>
      <c r="H6" s="159"/>
      <c r="I6" s="50" t="s">
        <v>3</v>
      </c>
      <c r="J6" s="220">
        <v>0</v>
      </c>
      <c r="K6" s="82"/>
      <c r="L6" s="50"/>
      <c r="M6" s="220">
        <v>0</v>
      </c>
      <c r="N6" s="219"/>
      <c r="O6" s="79"/>
    </row>
    <row r="7" spans="1:15" ht="12.75">
      <c r="A7" s="152"/>
      <c r="B7" s="160"/>
      <c r="C7" s="161" t="s">
        <v>208</v>
      </c>
      <c r="D7" s="162"/>
      <c r="E7" s="163"/>
      <c r="F7" s="164"/>
      <c r="G7" s="165" t="s">
        <v>219</v>
      </c>
      <c r="H7" s="166">
        <v>1</v>
      </c>
      <c r="I7" s="229" t="s">
        <v>3</v>
      </c>
      <c r="J7" s="224">
        <v>0</v>
      </c>
      <c r="K7" s="37"/>
      <c r="L7" s="229"/>
      <c r="M7" s="224">
        <v>0</v>
      </c>
      <c r="N7" s="221"/>
      <c r="O7" s="230" t="s">
        <v>705</v>
      </c>
    </row>
    <row r="8" spans="1:15" ht="12.75">
      <c r="A8" s="152"/>
      <c r="B8" s="167"/>
      <c r="C8" s="168"/>
      <c r="D8" s="169"/>
      <c r="E8" s="170"/>
      <c r="F8" s="171"/>
      <c r="G8" s="251"/>
      <c r="H8" s="172"/>
      <c r="I8" s="50" t="s">
        <v>3</v>
      </c>
      <c r="J8" s="199">
        <v>0</v>
      </c>
      <c r="K8" s="82"/>
      <c r="L8" s="50"/>
      <c r="M8" s="47">
        <v>0</v>
      </c>
      <c r="N8" s="40"/>
      <c r="O8" s="83"/>
    </row>
    <row r="9" spans="1:15" ht="12.75">
      <c r="A9" s="152"/>
      <c r="B9" s="160"/>
      <c r="C9" s="255" t="s">
        <v>220</v>
      </c>
      <c r="D9" s="189"/>
      <c r="E9" s="160"/>
      <c r="F9" s="188"/>
      <c r="G9" s="253"/>
      <c r="H9" s="166"/>
      <c r="I9" s="229" t="s">
        <v>3</v>
      </c>
      <c r="J9" s="287">
        <v>0</v>
      </c>
      <c r="K9" s="37"/>
      <c r="L9" s="229"/>
      <c r="M9" s="224">
        <v>0</v>
      </c>
      <c r="N9" s="221"/>
      <c r="O9" s="230" t="s">
        <v>3</v>
      </c>
    </row>
    <row r="10" spans="1:15" ht="12.75">
      <c r="A10" s="152"/>
      <c r="B10" s="153"/>
      <c r="C10" s="187"/>
      <c r="D10" s="186"/>
      <c r="E10" s="391"/>
      <c r="F10" s="392"/>
      <c r="G10" s="185"/>
      <c r="H10" s="393"/>
      <c r="I10" s="394"/>
      <c r="J10" s="220"/>
      <c r="K10" s="395"/>
      <c r="L10" s="394"/>
      <c r="M10" s="220"/>
      <c r="N10" s="219"/>
      <c r="O10" s="79"/>
    </row>
    <row r="11" spans="1:15" ht="12.75">
      <c r="A11" s="152"/>
      <c r="B11" s="160"/>
      <c r="C11" s="161"/>
      <c r="D11" s="162"/>
      <c r="E11" s="163"/>
      <c r="F11" s="164"/>
      <c r="G11" s="165"/>
      <c r="H11" s="166"/>
      <c r="I11" s="229"/>
      <c r="J11" s="224"/>
      <c r="K11" s="37"/>
      <c r="L11" s="229"/>
      <c r="M11" s="224"/>
      <c r="N11" s="221"/>
      <c r="O11" s="230"/>
    </row>
    <row r="12" spans="1:15" ht="12.75">
      <c r="A12" s="152"/>
      <c r="B12" s="153"/>
      <c r="C12" s="154"/>
      <c r="D12" s="155"/>
      <c r="E12" s="156"/>
      <c r="F12" s="157"/>
      <c r="G12" s="158"/>
      <c r="H12" s="159"/>
      <c r="I12" s="50"/>
      <c r="J12" s="220"/>
      <c r="K12" s="82"/>
      <c r="L12" s="50"/>
      <c r="M12" s="220"/>
      <c r="N12" s="219"/>
      <c r="O12" s="79"/>
    </row>
    <row r="13" spans="1:15" ht="12.75">
      <c r="A13" s="152"/>
      <c r="B13" s="160"/>
      <c r="C13" s="161"/>
      <c r="D13" s="162"/>
      <c r="E13" s="163"/>
      <c r="F13" s="164"/>
      <c r="G13" s="165"/>
      <c r="H13" s="166"/>
      <c r="I13" s="229"/>
      <c r="J13" s="224"/>
      <c r="K13" s="37"/>
      <c r="L13" s="229"/>
      <c r="M13" s="224"/>
      <c r="N13" s="221"/>
      <c r="O13" s="230"/>
    </row>
    <row r="14" spans="1:15" ht="12.75">
      <c r="A14" s="152"/>
      <c r="B14" s="153"/>
      <c r="C14" s="154"/>
      <c r="D14" s="155"/>
      <c r="E14" s="156"/>
      <c r="F14" s="157"/>
      <c r="G14" s="158"/>
      <c r="H14" s="159"/>
      <c r="I14" s="50" t="s">
        <v>3</v>
      </c>
      <c r="J14" s="220">
        <v>0</v>
      </c>
      <c r="K14" s="82"/>
      <c r="L14" s="50"/>
      <c r="M14" s="220">
        <v>0</v>
      </c>
      <c r="N14" s="219"/>
      <c r="O14" s="79"/>
    </row>
    <row r="15" spans="1:15" ht="12.75">
      <c r="A15" s="152"/>
      <c r="B15" s="160"/>
      <c r="C15" s="161"/>
      <c r="D15" s="162"/>
      <c r="E15" s="163"/>
      <c r="F15" s="164"/>
      <c r="G15" s="165"/>
      <c r="H15" s="166"/>
      <c r="I15" s="229" t="s">
        <v>3</v>
      </c>
      <c r="J15" s="224">
        <v>0</v>
      </c>
      <c r="K15" s="37"/>
      <c r="L15" s="229"/>
      <c r="M15" s="224">
        <v>0</v>
      </c>
      <c r="N15" s="221"/>
      <c r="O15" s="230" t="s">
        <v>3</v>
      </c>
    </row>
    <row r="16" spans="1:15" ht="12.75">
      <c r="A16" s="152"/>
      <c r="B16" s="153"/>
      <c r="C16" s="154"/>
      <c r="D16" s="155"/>
      <c r="E16" s="156"/>
      <c r="F16" s="157"/>
      <c r="G16" s="158"/>
      <c r="H16" s="159"/>
      <c r="I16" s="50" t="s">
        <v>3</v>
      </c>
      <c r="J16" s="220">
        <v>0</v>
      </c>
      <c r="K16" s="82"/>
      <c r="L16" s="50"/>
      <c r="M16" s="220">
        <v>0</v>
      </c>
      <c r="N16" s="219"/>
      <c r="O16" s="79"/>
    </row>
    <row r="17" spans="1:15" ht="12.75">
      <c r="A17" s="152"/>
      <c r="B17" s="160"/>
      <c r="C17" s="193"/>
      <c r="D17" s="162"/>
      <c r="E17" s="163"/>
      <c r="F17" s="164"/>
      <c r="G17" s="165"/>
      <c r="H17" s="166"/>
      <c r="I17" s="229" t="s">
        <v>3</v>
      </c>
      <c r="J17" s="224">
        <v>0</v>
      </c>
      <c r="K17" s="37"/>
      <c r="L17" s="229"/>
      <c r="M17" s="224">
        <v>0</v>
      </c>
      <c r="N17" s="221"/>
      <c r="O17" s="230" t="s">
        <v>3</v>
      </c>
    </row>
    <row r="18" spans="1:15" ht="12.75">
      <c r="A18" s="152"/>
      <c r="B18" s="153"/>
      <c r="C18" s="154"/>
      <c r="D18" s="155"/>
      <c r="E18" s="156"/>
      <c r="F18" s="157"/>
      <c r="G18" s="158"/>
      <c r="H18" s="159"/>
      <c r="I18" s="50" t="s">
        <v>3</v>
      </c>
      <c r="J18" s="220">
        <v>0</v>
      </c>
      <c r="K18" s="82"/>
      <c r="L18" s="50"/>
      <c r="M18" s="220">
        <v>0</v>
      </c>
      <c r="N18" s="219"/>
      <c r="O18" s="79"/>
    </row>
    <row r="19" spans="1:15" ht="12.75">
      <c r="A19" s="152"/>
      <c r="B19" s="160"/>
      <c r="C19" s="161"/>
      <c r="D19" s="162"/>
      <c r="E19" s="163"/>
      <c r="F19" s="164"/>
      <c r="G19" s="165"/>
      <c r="H19" s="166"/>
      <c r="I19" s="229" t="s">
        <v>3</v>
      </c>
      <c r="J19" s="224">
        <v>0</v>
      </c>
      <c r="K19" s="37"/>
      <c r="L19" s="229"/>
      <c r="M19" s="224">
        <v>0</v>
      </c>
      <c r="N19" s="221"/>
      <c r="O19" s="230" t="s">
        <v>3</v>
      </c>
    </row>
    <row r="20" spans="1:15" ht="12.75">
      <c r="A20" s="152"/>
      <c r="B20" s="153"/>
      <c r="C20" s="154"/>
      <c r="D20" s="155"/>
      <c r="E20" s="156"/>
      <c r="F20" s="157"/>
      <c r="G20" s="158"/>
      <c r="H20" s="159"/>
      <c r="I20" s="50" t="s">
        <v>3</v>
      </c>
      <c r="J20" s="220">
        <v>0</v>
      </c>
      <c r="K20" s="82"/>
      <c r="L20" s="50"/>
      <c r="M20" s="220">
        <v>0</v>
      </c>
      <c r="N20" s="219"/>
      <c r="O20" s="79"/>
    </row>
    <row r="21" spans="1:15" ht="12.75">
      <c r="A21" s="152"/>
      <c r="B21" s="160"/>
      <c r="C21" s="161"/>
      <c r="D21" s="162"/>
      <c r="E21" s="163"/>
      <c r="F21" s="164"/>
      <c r="G21" s="165"/>
      <c r="H21" s="166"/>
      <c r="I21" s="229" t="s">
        <v>3</v>
      </c>
      <c r="J21" s="224">
        <v>0</v>
      </c>
      <c r="K21" s="37"/>
      <c r="L21" s="229"/>
      <c r="M21" s="224">
        <v>0</v>
      </c>
      <c r="N21" s="221"/>
      <c r="O21" s="230" t="s">
        <v>3</v>
      </c>
    </row>
    <row r="22" spans="1:15" ht="12.75">
      <c r="A22" s="152"/>
      <c r="B22" s="153"/>
      <c r="C22" s="154"/>
      <c r="D22" s="155"/>
      <c r="E22" s="156"/>
      <c r="F22" s="157"/>
      <c r="G22" s="158"/>
      <c r="H22" s="159"/>
      <c r="I22" s="50" t="s">
        <v>3</v>
      </c>
      <c r="J22" s="220">
        <v>0</v>
      </c>
      <c r="K22" s="82"/>
      <c r="L22" s="50"/>
      <c r="M22" s="220">
        <v>0</v>
      </c>
      <c r="N22" s="219"/>
      <c r="O22" s="79"/>
    </row>
    <row r="23" spans="1:15" ht="12.75">
      <c r="A23" s="152"/>
      <c r="B23" s="160"/>
      <c r="C23" s="161"/>
      <c r="D23" s="162"/>
      <c r="E23" s="163"/>
      <c r="F23" s="164"/>
      <c r="G23" s="165"/>
      <c r="H23" s="166"/>
      <c r="I23" s="229" t="s">
        <v>3</v>
      </c>
      <c r="J23" s="224">
        <v>0</v>
      </c>
      <c r="K23" s="37"/>
      <c r="L23" s="229"/>
      <c r="M23" s="224">
        <v>0</v>
      </c>
      <c r="N23" s="221"/>
      <c r="O23" s="230" t="s">
        <v>3</v>
      </c>
    </row>
    <row r="24" spans="1:15" ht="12.75">
      <c r="A24" s="152"/>
      <c r="B24" s="153"/>
      <c r="C24" s="154"/>
      <c r="D24" s="155"/>
      <c r="E24" s="156"/>
      <c r="F24" s="180"/>
      <c r="G24" s="158"/>
      <c r="H24" s="159"/>
      <c r="I24" s="50" t="s">
        <v>3</v>
      </c>
      <c r="J24" s="220">
        <v>0</v>
      </c>
      <c r="K24" s="82"/>
      <c r="L24" s="50"/>
      <c r="M24" s="220">
        <v>0</v>
      </c>
      <c r="N24" s="219"/>
      <c r="O24" s="79"/>
    </row>
    <row r="25" spans="1:15" ht="12.75">
      <c r="A25" s="152"/>
      <c r="B25" s="160"/>
      <c r="C25" s="161"/>
      <c r="D25" s="162"/>
      <c r="E25" s="163"/>
      <c r="F25" s="164"/>
      <c r="G25" s="165"/>
      <c r="H25" s="166"/>
      <c r="I25" s="229" t="s">
        <v>3</v>
      </c>
      <c r="J25" s="224">
        <v>0</v>
      </c>
      <c r="K25" s="37"/>
      <c r="L25" s="229"/>
      <c r="M25" s="224">
        <v>0</v>
      </c>
      <c r="N25" s="221"/>
      <c r="O25" s="230" t="s">
        <v>3</v>
      </c>
    </row>
    <row r="26" spans="1:15" ht="12.75">
      <c r="A26" s="152"/>
      <c r="B26" s="153"/>
      <c r="C26" s="154"/>
      <c r="D26" s="155"/>
      <c r="E26" s="156"/>
      <c r="F26" s="180"/>
      <c r="G26" s="158"/>
      <c r="H26" s="159"/>
      <c r="I26" s="50" t="s">
        <v>3</v>
      </c>
      <c r="J26" s="220">
        <v>0</v>
      </c>
      <c r="K26" s="82"/>
      <c r="L26" s="50"/>
      <c r="M26" s="220">
        <v>0</v>
      </c>
      <c r="N26" s="219"/>
      <c r="O26" s="79"/>
    </row>
    <row r="27" spans="1:15" ht="12.75">
      <c r="A27" s="152"/>
      <c r="B27" s="160"/>
      <c r="C27" s="161"/>
      <c r="D27" s="162"/>
      <c r="E27" s="163"/>
      <c r="F27" s="164"/>
      <c r="G27" s="165"/>
      <c r="H27" s="166"/>
      <c r="I27" s="229" t="s">
        <v>3</v>
      </c>
      <c r="J27" s="224">
        <v>0</v>
      </c>
      <c r="K27" s="37"/>
      <c r="L27" s="229"/>
      <c r="M27" s="224">
        <v>0</v>
      </c>
      <c r="N27" s="221"/>
      <c r="O27" s="230" t="s">
        <v>3</v>
      </c>
    </row>
    <row r="28" spans="1:15" ht="12.75">
      <c r="A28" s="152"/>
      <c r="B28" s="153"/>
      <c r="C28" s="154"/>
      <c r="D28" s="155"/>
      <c r="E28" s="156"/>
      <c r="F28" s="157"/>
      <c r="G28" s="158"/>
      <c r="H28" s="159"/>
      <c r="I28" s="50" t="s">
        <v>3</v>
      </c>
      <c r="J28" s="220">
        <v>0</v>
      </c>
      <c r="K28" s="82"/>
      <c r="L28" s="50"/>
      <c r="M28" s="220">
        <v>0</v>
      </c>
      <c r="N28" s="219"/>
      <c r="O28" s="79"/>
    </row>
    <row r="29" spans="1:15" ht="12.75">
      <c r="A29" s="152"/>
      <c r="B29" s="160"/>
      <c r="C29" s="161"/>
      <c r="D29" s="162"/>
      <c r="E29" s="163"/>
      <c r="F29" s="164"/>
      <c r="G29" s="165"/>
      <c r="H29" s="166"/>
      <c r="I29" s="229" t="s">
        <v>3</v>
      </c>
      <c r="J29" s="224">
        <v>0</v>
      </c>
      <c r="K29" s="37"/>
      <c r="L29" s="229"/>
      <c r="M29" s="224">
        <v>0</v>
      </c>
      <c r="N29" s="221"/>
      <c r="O29" s="230" t="s">
        <v>3</v>
      </c>
    </row>
    <row r="30" spans="1:15" ht="12.75">
      <c r="A30" s="152"/>
      <c r="B30" s="153"/>
      <c r="C30" s="154"/>
      <c r="D30" s="155"/>
      <c r="E30" s="156"/>
      <c r="F30" s="157"/>
      <c r="G30" s="158"/>
      <c r="H30" s="159"/>
      <c r="I30" s="50" t="s">
        <v>3</v>
      </c>
      <c r="J30" s="220">
        <v>0</v>
      </c>
      <c r="K30" s="82"/>
      <c r="L30" s="50"/>
      <c r="M30" s="220">
        <v>0</v>
      </c>
      <c r="N30" s="219"/>
      <c r="O30" s="79"/>
    </row>
    <row r="31" spans="1:15" ht="12.75">
      <c r="A31" s="152"/>
      <c r="B31" s="160"/>
      <c r="C31" s="161"/>
      <c r="D31" s="162"/>
      <c r="E31" s="163"/>
      <c r="F31" s="164"/>
      <c r="G31" s="165"/>
      <c r="H31" s="166"/>
      <c r="I31" s="229" t="s">
        <v>3</v>
      </c>
      <c r="J31" s="224">
        <v>0</v>
      </c>
      <c r="K31" s="37"/>
      <c r="L31" s="229"/>
      <c r="M31" s="224">
        <v>0</v>
      </c>
      <c r="N31" s="221"/>
      <c r="O31" s="230" t="s">
        <v>3</v>
      </c>
    </row>
    <row r="32" spans="1:15" ht="12.75">
      <c r="A32" s="152"/>
      <c r="B32" s="153"/>
      <c r="C32" s="512"/>
      <c r="D32" s="155"/>
      <c r="E32" s="156"/>
      <c r="F32" s="157"/>
      <c r="G32" s="158"/>
      <c r="H32" s="159"/>
      <c r="I32" s="50" t="s">
        <v>3</v>
      </c>
      <c r="J32" s="220">
        <v>0</v>
      </c>
      <c r="K32" s="82"/>
      <c r="L32" s="50"/>
      <c r="M32" s="220">
        <v>0</v>
      </c>
      <c r="N32" s="219"/>
      <c r="O32" s="79"/>
    </row>
    <row r="33" spans="1:15" ht="13.5" thickBot="1">
      <c r="A33" s="173"/>
      <c r="B33" s="174"/>
      <c r="C33" s="524"/>
      <c r="D33" s="431"/>
      <c r="E33" s="432"/>
      <c r="F33" s="525"/>
      <c r="G33" s="526"/>
      <c r="H33" s="178"/>
      <c r="I33" s="76" t="s">
        <v>3</v>
      </c>
      <c r="J33" s="150">
        <v>0</v>
      </c>
      <c r="K33" s="65"/>
      <c r="L33" s="76"/>
      <c r="M33" s="150">
        <v>0</v>
      </c>
      <c r="N33" s="60"/>
      <c r="O33" s="86" t="s">
        <v>3</v>
      </c>
    </row>
    <row r="36" spans="1:15" ht="24" thickBot="1">
      <c r="A36" s="3" t="s">
        <v>706</v>
      </c>
      <c r="B36" s="5"/>
      <c r="C36" s="70"/>
      <c r="D36" s="4"/>
      <c r="E36" s="5"/>
      <c r="F36" s="6" t="s">
        <v>207</v>
      </c>
      <c r="H36" s="88"/>
      <c r="O36" s="217"/>
    </row>
    <row r="37" spans="1:15" ht="12.75">
      <c r="A37" s="800" t="s">
        <v>210</v>
      </c>
      <c r="B37" s="13"/>
      <c r="C37" s="802" t="s">
        <v>211</v>
      </c>
      <c r="D37" s="14"/>
      <c r="E37" s="804" t="s">
        <v>212</v>
      </c>
      <c r="F37" s="805"/>
      <c r="G37" s="808" t="s">
        <v>167</v>
      </c>
      <c r="H37" s="15" t="s">
        <v>213</v>
      </c>
      <c r="I37" s="16"/>
      <c r="J37" s="17"/>
      <c r="K37" s="15" t="s">
        <v>214</v>
      </c>
      <c r="L37" s="16"/>
      <c r="M37" s="17"/>
      <c r="N37" s="804" t="s">
        <v>215</v>
      </c>
      <c r="O37" s="810"/>
    </row>
    <row r="38" spans="1:15" ht="13.5" thickBot="1">
      <c r="A38" s="801"/>
      <c r="B38" s="23"/>
      <c r="C38" s="803"/>
      <c r="D38" s="24"/>
      <c r="E38" s="806"/>
      <c r="F38" s="807"/>
      <c r="G38" s="809"/>
      <c r="H38" s="25" t="s">
        <v>216</v>
      </c>
      <c r="I38" s="25" t="s">
        <v>217</v>
      </c>
      <c r="J38" s="25" t="s">
        <v>218</v>
      </c>
      <c r="K38" s="25" t="s">
        <v>216</v>
      </c>
      <c r="L38" s="25" t="s">
        <v>217</v>
      </c>
      <c r="M38" s="25" t="s">
        <v>218</v>
      </c>
      <c r="N38" s="806"/>
      <c r="O38" s="811"/>
    </row>
    <row r="39" spans="1:15" ht="13.5" thickTop="1">
      <c r="A39" s="152"/>
      <c r="B39" s="153"/>
      <c r="C39" s="425"/>
      <c r="D39" s="155"/>
      <c r="E39" s="156"/>
      <c r="F39" s="157"/>
      <c r="G39" s="158"/>
      <c r="H39" s="159"/>
      <c r="I39" s="441" t="s">
        <v>3</v>
      </c>
      <c r="J39" s="220">
        <v>0</v>
      </c>
      <c r="K39" s="82"/>
      <c r="L39" s="50"/>
      <c r="M39" s="220">
        <v>0</v>
      </c>
      <c r="N39" s="219"/>
      <c r="O39" s="79"/>
    </row>
    <row r="40" spans="1:15" ht="12.75">
      <c r="A40" s="152"/>
      <c r="B40" s="160"/>
      <c r="C40" s="426" t="s">
        <v>379</v>
      </c>
      <c r="D40" s="162"/>
      <c r="E40" s="163"/>
      <c r="F40" s="197" t="s">
        <v>393</v>
      </c>
      <c r="G40" s="165" t="s">
        <v>141</v>
      </c>
      <c r="H40" s="166">
        <v>2</v>
      </c>
      <c r="I40" s="442" t="s">
        <v>3</v>
      </c>
      <c r="J40" s="224">
        <v>0</v>
      </c>
      <c r="K40" s="37"/>
      <c r="L40" s="229"/>
      <c r="M40" s="224">
        <v>0</v>
      </c>
      <c r="N40" s="221"/>
      <c r="O40" s="230" t="s">
        <v>3</v>
      </c>
    </row>
    <row r="41" spans="1:15" ht="12.75">
      <c r="A41" s="152"/>
      <c r="B41" s="153"/>
      <c r="C41" s="154"/>
      <c r="D41" s="155"/>
      <c r="E41" s="156"/>
      <c r="F41" s="157"/>
      <c r="G41" s="158"/>
      <c r="H41" s="159"/>
      <c r="I41" s="441" t="s">
        <v>3</v>
      </c>
      <c r="J41" s="220">
        <v>0</v>
      </c>
      <c r="K41" s="82"/>
      <c r="L41" s="50"/>
      <c r="M41" s="220">
        <v>0</v>
      </c>
      <c r="N41" s="219"/>
      <c r="O41" s="79"/>
    </row>
    <row r="42" spans="1:15" ht="12.75">
      <c r="A42" s="152"/>
      <c r="B42" s="160"/>
      <c r="C42" s="161" t="s">
        <v>379</v>
      </c>
      <c r="D42" s="162"/>
      <c r="E42" s="163"/>
      <c r="F42" s="197" t="s">
        <v>522</v>
      </c>
      <c r="G42" s="165" t="s">
        <v>141</v>
      </c>
      <c r="H42" s="166">
        <v>1</v>
      </c>
      <c r="I42" s="442" t="s">
        <v>3</v>
      </c>
      <c r="J42" s="224">
        <v>0</v>
      </c>
      <c r="K42" s="37"/>
      <c r="L42" s="229"/>
      <c r="M42" s="224">
        <v>0</v>
      </c>
      <c r="N42" s="221"/>
      <c r="O42" s="230" t="s">
        <v>3</v>
      </c>
    </row>
    <row r="43" spans="1:15" ht="12.75">
      <c r="A43" s="152"/>
      <c r="B43" s="153"/>
      <c r="C43" s="154"/>
      <c r="D43" s="155"/>
      <c r="E43" s="156"/>
      <c r="F43" s="157"/>
      <c r="G43" s="158"/>
      <c r="H43" s="159"/>
      <c r="I43" s="441" t="s">
        <v>3</v>
      </c>
      <c r="J43" s="220">
        <v>0</v>
      </c>
      <c r="K43" s="82"/>
      <c r="L43" s="50"/>
      <c r="M43" s="220">
        <v>0</v>
      </c>
      <c r="N43" s="219"/>
      <c r="O43" s="79"/>
    </row>
    <row r="44" spans="1:15" ht="12.75">
      <c r="A44" s="152"/>
      <c r="B44" s="160"/>
      <c r="C44" s="161" t="s">
        <v>524</v>
      </c>
      <c r="D44" s="162"/>
      <c r="E44" s="163"/>
      <c r="F44" s="197" t="s">
        <v>523</v>
      </c>
      <c r="G44" s="165" t="s">
        <v>141</v>
      </c>
      <c r="H44" s="166">
        <v>1</v>
      </c>
      <c r="I44" s="442" t="s">
        <v>3</v>
      </c>
      <c r="J44" s="224">
        <v>0</v>
      </c>
      <c r="K44" s="37"/>
      <c r="L44" s="229"/>
      <c r="M44" s="224">
        <v>0</v>
      </c>
      <c r="N44" s="221"/>
      <c r="O44" s="230" t="s">
        <v>3</v>
      </c>
    </row>
    <row r="45" spans="1:15" ht="12.75">
      <c r="A45" s="152"/>
      <c r="B45" s="153"/>
      <c r="C45" s="154"/>
      <c r="D45" s="155"/>
      <c r="E45" s="156"/>
      <c r="F45" s="157"/>
      <c r="G45" s="158"/>
      <c r="H45" s="159"/>
      <c r="I45" s="441" t="s">
        <v>3</v>
      </c>
      <c r="J45" s="220">
        <v>0</v>
      </c>
      <c r="K45" s="82"/>
      <c r="L45" s="50"/>
      <c r="M45" s="220">
        <v>0</v>
      </c>
      <c r="N45" s="219"/>
      <c r="O45" s="79"/>
    </row>
    <row r="46" spans="1:15" ht="12.75">
      <c r="A46" s="152"/>
      <c r="B46" s="160"/>
      <c r="C46" s="161" t="s">
        <v>380</v>
      </c>
      <c r="D46" s="162"/>
      <c r="E46" s="163"/>
      <c r="F46" s="197" t="s">
        <v>525</v>
      </c>
      <c r="G46" s="165" t="s">
        <v>141</v>
      </c>
      <c r="H46" s="166">
        <v>2</v>
      </c>
      <c r="I46" s="442" t="s">
        <v>3</v>
      </c>
      <c r="J46" s="224">
        <v>0</v>
      </c>
      <c r="K46" s="37"/>
      <c r="L46" s="229"/>
      <c r="M46" s="224">
        <v>0</v>
      </c>
      <c r="N46" s="221"/>
      <c r="O46" s="230" t="s">
        <v>3</v>
      </c>
    </row>
    <row r="47" spans="1:15" ht="12.75">
      <c r="A47" s="152"/>
      <c r="B47" s="153"/>
      <c r="C47" s="154"/>
      <c r="D47" s="155"/>
      <c r="E47" s="156"/>
      <c r="F47" s="157"/>
      <c r="G47" s="158"/>
      <c r="H47" s="159"/>
      <c r="I47" s="441" t="s">
        <v>3</v>
      </c>
      <c r="J47" s="220">
        <v>0</v>
      </c>
      <c r="K47" s="82"/>
      <c r="L47" s="50"/>
      <c r="M47" s="220">
        <v>0</v>
      </c>
      <c r="N47" s="219"/>
      <c r="O47" s="79"/>
    </row>
    <row r="48" spans="1:15" ht="12.75">
      <c r="A48" s="152"/>
      <c r="B48" s="160"/>
      <c r="C48" s="161" t="s">
        <v>380</v>
      </c>
      <c r="D48" s="162"/>
      <c r="E48" s="163"/>
      <c r="F48" s="197" t="s">
        <v>526</v>
      </c>
      <c r="G48" s="165" t="s">
        <v>141</v>
      </c>
      <c r="H48" s="166">
        <v>2</v>
      </c>
      <c r="I48" s="442" t="s">
        <v>3</v>
      </c>
      <c r="J48" s="224">
        <v>0</v>
      </c>
      <c r="K48" s="37"/>
      <c r="L48" s="229"/>
      <c r="M48" s="224">
        <v>0</v>
      </c>
      <c r="N48" s="221"/>
      <c r="O48" s="230" t="s">
        <v>3</v>
      </c>
    </row>
    <row r="49" spans="1:15" ht="12.75">
      <c r="A49" s="152"/>
      <c r="B49" s="153"/>
      <c r="C49" s="458"/>
      <c r="D49" s="155"/>
      <c r="E49" s="156"/>
      <c r="F49" s="157"/>
      <c r="G49" s="158"/>
      <c r="H49" s="159"/>
      <c r="I49" s="441" t="s">
        <v>3</v>
      </c>
      <c r="J49" s="220">
        <v>0</v>
      </c>
      <c r="K49" s="82"/>
      <c r="L49" s="50"/>
      <c r="M49" s="220">
        <v>0</v>
      </c>
      <c r="N49" s="219"/>
      <c r="O49" s="79"/>
    </row>
    <row r="50" spans="1:15" ht="12.75">
      <c r="A50" s="152"/>
      <c r="B50" s="160"/>
      <c r="C50" s="459" t="s">
        <v>380</v>
      </c>
      <c r="D50" s="162"/>
      <c r="E50" s="163"/>
      <c r="F50" s="197" t="s">
        <v>578</v>
      </c>
      <c r="G50" s="165" t="s">
        <v>141</v>
      </c>
      <c r="H50" s="166">
        <v>2</v>
      </c>
      <c r="I50" s="442" t="s">
        <v>3</v>
      </c>
      <c r="J50" s="224">
        <v>0</v>
      </c>
      <c r="K50" s="37"/>
      <c r="L50" s="229"/>
      <c r="M50" s="224">
        <v>0</v>
      </c>
      <c r="N50" s="221"/>
      <c r="O50" s="230" t="s">
        <v>3</v>
      </c>
    </row>
    <row r="51" spans="1:15" ht="12.75">
      <c r="A51" s="152"/>
      <c r="B51" s="153"/>
      <c r="C51" s="458"/>
      <c r="D51" s="155"/>
      <c r="E51" s="156"/>
      <c r="F51" s="157"/>
      <c r="G51" s="158"/>
      <c r="H51" s="159"/>
      <c r="I51" s="441" t="s">
        <v>3</v>
      </c>
      <c r="J51" s="220">
        <v>0</v>
      </c>
      <c r="K51" s="82"/>
      <c r="L51" s="50"/>
      <c r="M51" s="220">
        <v>0</v>
      </c>
      <c r="N51" s="219"/>
      <c r="O51" s="79"/>
    </row>
    <row r="52" spans="1:15" ht="12.75">
      <c r="A52" s="152"/>
      <c r="B52" s="160"/>
      <c r="C52" s="459" t="s">
        <v>382</v>
      </c>
      <c r="D52" s="162"/>
      <c r="E52" s="163"/>
      <c r="F52" s="164" t="s">
        <v>394</v>
      </c>
      <c r="G52" s="165" t="s">
        <v>141</v>
      </c>
      <c r="H52" s="166">
        <v>1</v>
      </c>
      <c r="I52" s="442" t="s">
        <v>3</v>
      </c>
      <c r="J52" s="224">
        <v>0</v>
      </c>
      <c r="K52" s="37"/>
      <c r="L52" s="229"/>
      <c r="M52" s="224">
        <v>0</v>
      </c>
      <c r="N52" s="221"/>
      <c r="O52" s="230" t="s">
        <v>3</v>
      </c>
    </row>
    <row r="53" spans="1:15" ht="12.75">
      <c r="A53" s="152"/>
      <c r="B53" s="153"/>
      <c r="C53" s="458"/>
      <c r="D53" s="155"/>
      <c r="E53" s="156"/>
      <c r="F53" s="157"/>
      <c r="G53" s="158"/>
      <c r="H53" s="159"/>
      <c r="I53" s="441" t="s">
        <v>3</v>
      </c>
      <c r="J53" s="220">
        <v>0</v>
      </c>
      <c r="K53" s="82"/>
      <c r="L53" s="50"/>
      <c r="M53" s="220">
        <v>0</v>
      </c>
      <c r="N53" s="219"/>
      <c r="O53" s="79"/>
    </row>
    <row r="54" spans="1:15" ht="12.75">
      <c r="A54" s="152"/>
      <c r="B54" s="160"/>
      <c r="C54" s="459" t="s">
        <v>382</v>
      </c>
      <c r="D54" s="162"/>
      <c r="E54" s="163"/>
      <c r="F54" s="164" t="s">
        <v>395</v>
      </c>
      <c r="G54" s="165" t="s">
        <v>141</v>
      </c>
      <c r="H54" s="166">
        <v>1</v>
      </c>
      <c r="I54" s="442" t="s">
        <v>3</v>
      </c>
      <c r="J54" s="224">
        <v>0</v>
      </c>
      <c r="K54" s="37"/>
      <c r="L54" s="229"/>
      <c r="M54" s="224">
        <v>0</v>
      </c>
      <c r="N54" s="221"/>
      <c r="O54" s="230" t="s">
        <v>3</v>
      </c>
    </row>
    <row r="55" spans="1:15" ht="12.75">
      <c r="A55" s="152"/>
      <c r="B55" s="153"/>
      <c r="C55" s="187"/>
      <c r="D55" s="186"/>
      <c r="E55" s="391"/>
      <c r="F55" s="157"/>
      <c r="G55" s="158"/>
      <c r="H55" s="159"/>
      <c r="I55" s="441" t="s">
        <v>3</v>
      </c>
      <c r="J55" s="220">
        <v>0</v>
      </c>
      <c r="K55" s="82"/>
      <c r="L55" s="50"/>
      <c r="M55" s="220">
        <v>0</v>
      </c>
      <c r="N55" s="219"/>
      <c r="O55" s="182" t="s">
        <v>3</v>
      </c>
    </row>
    <row r="56" spans="1:15" ht="12.75">
      <c r="A56" s="152"/>
      <c r="B56" s="160"/>
      <c r="C56" s="459" t="s">
        <v>383</v>
      </c>
      <c r="D56" s="162"/>
      <c r="E56" s="163"/>
      <c r="F56" s="197" t="s">
        <v>396</v>
      </c>
      <c r="G56" s="165" t="s">
        <v>187</v>
      </c>
      <c r="H56" s="166">
        <v>2</v>
      </c>
      <c r="I56" s="442" t="s">
        <v>3</v>
      </c>
      <c r="J56" s="224">
        <v>0</v>
      </c>
      <c r="K56" s="37"/>
      <c r="L56" s="229"/>
      <c r="M56" s="224">
        <v>0</v>
      </c>
      <c r="N56" s="221"/>
      <c r="O56" s="230" t="s">
        <v>3</v>
      </c>
    </row>
    <row r="57" spans="1:15" ht="12.75">
      <c r="A57" s="152"/>
      <c r="B57" s="153"/>
      <c r="C57" s="464"/>
      <c r="D57" s="465"/>
      <c r="E57" s="466"/>
      <c r="F57" s="467">
        <v>0</v>
      </c>
      <c r="G57" s="372"/>
      <c r="H57" s="159"/>
      <c r="I57" s="441" t="s">
        <v>3</v>
      </c>
      <c r="J57" s="220">
        <v>0</v>
      </c>
      <c r="K57" s="82"/>
      <c r="L57" s="50"/>
      <c r="M57" s="220">
        <v>0</v>
      </c>
      <c r="N57" s="219"/>
      <c r="O57" s="182" t="s">
        <v>3</v>
      </c>
    </row>
    <row r="58" spans="1:15" ht="12.75">
      <c r="A58" s="152"/>
      <c r="B58" s="160"/>
      <c r="C58" s="468" t="s">
        <v>384</v>
      </c>
      <c r="D58" s="469"/>
      <c r="E58" s="470"/>
      <c r="F58" s="471" t="s">
        <v>707</v>
      </c>
      <c r="G58" s="253" t="s">
        <v>142</v>
      </c>
      <c r="H58" s="166">
        <v>15</v>
      </c>
      <c r="I58" s="442" t="s">
        <v>3</v>
      </c>
      <c r="J58" s="224">
        <v>0</v>
      </c>
      <c r="K58" s="37"/>
      <c r="L58" s="229"/>
      <c r="M58" s="224">
        <v>0</v>
      </c>
      <c r="N58" s="221"/>
      <c r="O58" s="230" t="s">
        <v>3</v>
      </c>
    </row>
    <row r="59" spans="1:15" ht="12.75">
      <c r="A59" s="152"/>
      <c r="B59" s="153"/>
      <c r="C59" s="464"/>
      <c r="D59" s="465"/>
      <c r="E59" s="466"/>
      <c r="F59" s="467">
        <v>0</v>
      </c>
      <c r="G59" s="372"/>
      <c r="H59" s="159"/>
      <c r="I59" s="441" t="s">
        <v>3</v>
      </c>
      <c r="J59" s="220">
        <v>0</v>
      </c>
      <c r="K59" s="82"/>
      <c r="L59" s="50"/>
      <c r="M59" s="220">
        <v>0</v>
      </c>
      <c r="N59" s="219"/>
      <c r="O59" s="182" t="s">
        <v>3</v>
      </c>
    </row>
    <row r="60" spans="1:15" ht="12.75">
      <c r="A60" s="152"/>
      <c r="B60" s="160"/>
      <c r="C60" s="468" t="s">
        <v>384</v>
      </c>
      <c r="D60" s="469"/>
      <c r="E60" s="470"/>
      <c r="F60" s="471" t="s">
        <v>708</v>
      </c>
      <c r="G60" s="253" t="s">
        <v>142</v>
      </c>
      <c r="H60" s="166">
        <v>1</v>
      </c>
      <c r="I60" s="442" t="s">
        <v>3</v>
      </c>
      <c r="J60" s="224">
        <v>0</v>
      </c>
      <c r="K60" s="37"/>
      <c r="L60" s="229"/>
      <c r="M60" s="224">
        <v>0</v>
      </c>
      <c r="N60" s="221"/>
      <c r="O60" s="230" t="s">
        <v>3</v>
      </c>
    </row>
    <row r="61" spans="1:15" ht="12.75">
      <c r="A61" s="152"/>
      <c r="B61" s="153"/>
      <c r="C61" s="484"/>
      <c r="D61" s="483"/>
      <c r="E61" s="482"/>
      <c r="F61" s="467">
        <v>0</v>
      </c>
      <c r="G61" s="251"/>
      <c r="H61" s="159"/>
      <c r="I61" s="50" t="s">
        <v>3</v>
      </c>
      <c r="J61" s="220">
        <v>0</v>
      </c>
      <c r="K61" s="45"/>
      <c r="L61" s="50" t="s">
        <v>3</v>
      </c>
      <c r="M61" s="220">
        <v>0</v>
      </c>
      <c r="N61" s="219"/>
      <c r="O61" s="79"/>
    </row>
    <row r="62" spans="1:15" ht="12.75">
      <c r="A62" s="152"/>
      <c r="B62" s="160"/>
      <c r="C62" s="468" t="s">
        <v>384</v>
      </c>
      <c r="D62" s="469"/>
      <c r="E62" s="470"/>
      <c r="F62" s="471" t="s">
        <v>563</v>
      </c>
      <c r="G62" s="253" t="s">
        <v>142</v>
      </c>
      <c r="H62" s="166">
        <v>2</v>
      </c>
      <c r="I62" s="229" t="s">
        <v>3</v>
      </c>
      <c r="J62" s="224">
        <v>0</v>
      </c>
      <c r="K62" s="37"/>
      <c r="L62" s="229"/>
      <c r="M62" s="224">
        <v>0</v>
      </c>
      <c r="N62" s="221"/>
      <c r="O62" s="230" t="s">
        <v>3</v>
      </c>
    </row>
    <row r="63" spans="1:15" ht="12.75">
      <c r="A63" s="152"/>
      <c r="B63" s="153"/>
      <c r="C63" s="228"/>
      <c r="D63" s="225"/>
      <c r="E63" s="226"/>
      <c r="F63" s="231" t="s">
        <v>386</v>
      </c>
      <c r="G63" s="227"/>
      <c r="H63" s="212"/>
      <c r="I63" s="50" t="s">
        <v>3</v>
      </c>
      <c r="J63" s="220">
        <v>0</v>
      </c>
      <c r="K63" s="45"/>
      <c r="L63" s="50" t="s">
        <v>3</v>
      </c>
      <c r="M63" s="220">
        <v>0</v>
      </c>
      <c r="N63" s="219"/>
      <c r="O63" s="79"/>
    </row>
    <row r="64" spans="1:15" ht="12.75">
      <c r="A64" s="152"/>
      <c r="B64" s="160"/>
      <c r="C64" s="383" t="s">
        <v>390</v>
      </c>
      <c r="D64" s="222"/>
      <c r="E64" s="221"/>
      <c r="F64" s="232" t="s">
        <v>709</v>
      </c>
      <c r="G64" s="80" t="s">
        <v>141</v>
      </c>
      <c r="H64" s="213">
        <v>2</v>
      </c>
      <c r="I64" s="229" t="s">
        <v>3</v>
      </c>
      <c r="J64" s="224">
        <v>0</v>
      </c>
      <c r="K64" s="37"/>
      <c r="L64" s="229"/>
      <c r="M64" s="224">
        <v>0</v>
      </c>
      <c r="N64" s="221"/>
      <c r="O64" s="230" t="s">
        <v>3</v>
      </c>
    </row>
    <row r="65" spans="1:15" ht="12.75">
      <c r="A65" s="152"/>
      <c r="B65" s="153"/>
      <c r="C65" s="228"/>
      <c r="D65" s="225"/>
      <c r="E65" s="226"/>
      <c r="F65" s="231" t="s">
        <v>386</v>
      </c>
      <c r="G65" s="227"/>
      <c r="H65" s="212"/>
      <c r="I65" s="50" t="s">
        <v>3</v>
      </c>
      <c r="J65" s="220">
        <v>0</v>
      </c>
      <c r="K65" s="45"/>
      <c r="L65" s="50" t="s">
        <v>3</v>
      </c>
      <c r="M65" s="220">
        <v>0</v>
      </c>
      <c r="N65" s="219"/>
      <c r="O65" s="79"/>
    </row>
    <row r="66" spans="1:15" ht="12.75">
      <c r="A66" s="152"/>
      <c r="B66" s="160"/>
      <c r="C66" s="457" t="s">
        <v>710</v>
      </c>
      <c r="D66" s="222"/>
      <c r="E66" s="221"/>
      <c r="F66" s="232" t="s">
        <v>566</v>
      </c>
      <c r="G66" s="80" t="s">
        <v>187</v>
      </c>
      <c r="H66" s="213">
        <v>1</v>
      </c>
      <c r="I66" s="229" t="s">
        <v>3</v>
      </c>
      <c r="J66" s="224">
        <v>0</v>
      </c>
      <c r="K66" s="37"/>
      <c r="L66" s="229"/>
      <c r="M66" s="224">
        <v>0</v>
      </c>
      <c r="N66" s="221"/>
      <c r="O66" s="230" t="s">
        <v>3</v>
      </c>
    </row>
    <row r="67" spans="1:15" ht="12.75">
      <c r="A67" s="152"/>
      <c r="B67" s="167"/>
      <c r="C67" s="228"/>
      <c r="D67" s="225"/>
      <c r="E67" s="226"/>
      <c r="F67" s="231" t="s">
        <v>386</v>
      </c>
      <c r="G67" s="227"/>
      <c r="H67" s="212"/>
      <c r="I67" s="50" t="s">
        <v>3</v>
      </c>
      <c r="J67" s="47">
        <v>0</v>
      </c>
      <c r="K67" s="45"/>
      <c r="L67" s="50" t="s">
        <v>3</v>
      </c>
      <c r="M67" s="47">
        <v>0</v>
      </c>
      <c r="N67" s="40"/>
      <c r="O67" s="49"/>
    </row>
    <row r="68" spans="1:15" ht="13.5" thickBot="1">
      <c r="A68" s="173"/>
      <c r="B68" s="174"/>
      <c r="C68" s="346" t="s">
        <v>685</v>
      </c>
      <c r="D68" s="62"/>
      <c r="E68" s="60"/>
      <c r="F68" s="347" t="s">
        <v>86</v>
      </c>
      <c r="G68" s="348" t="s">
        <v>187</v>
      </c>
      <c r="H68" s="365">
        <v>3</v>
      </c>
      <c r="I68" s="76" t="s">
        <v>3</v>
      </c>
      <c r="J68" s="150">
        <v>0</v>
      </c>
      <c r="K68" s="65"/>
      <c r="L68" s="76"/>
      <c r="M68" s="150">
        <v>0</v>
      </c>
      <c r="N68" s="60"/>
      <c r="O68" s="86" t="s">
        <v>3</v>
      </c>
    </row>
    <row r="71" spans="1:15" ht="24" thickBot="1">
      <c r="A71" s="3" t="s">
        <v>706</v>
      </c>
      <c r="B71" s="5"/>
      <c r="C71" s="70"/>
      <c r="D71" s="4"/>
      <c r="E71" s="5"/>
      <c r="F71" s="6" t="s">
        <v>207</v>
      </c>
      <c r="H71" s="88"/>
      <c r="O71" s="217"/>
    </row>
    <row r="72" spans="1:15" ht="12.75">
      <c r="A72" s="800" t="s">
        <v>210</v>
      </c>
      <c r="B72" s="13"/>
      <c r="C72" s="802" t="s">
        <v>211</v>
      </c>
      <c r="D72" s="14"/>
      <c r="E72" s="804" t="s">
        <v>212</v>
      </c>
      <c r="F72" s="805"/>
      <c r="G72" s="808" t="s">
        <v>167</v>
      </c>
      <c r="H72" s="15" t="s">
        <v>213</v>
      </c>
      <c r="I72" s="16"/>
      <c r="J72" s="17"/>
      <c r="K72" s="15" t="s">
        <v>214</v>
      </c>
      <c r="L72" s="16"/>
      <c r="M72" s="17"/>
      <c r="N72" s="804" t="s">
        <v>215</v>
      </c>
      <c r="O72" s="810"/>
    </row>
    <row r="73" spans="1:15" ht="13.5" thickBot="1">
      <c r="A73" s="801"/>
      <c r="B73" s="23"/>
      <c r="C73" s="803"/>
      <c r="D73" s="24"/>
      <c r="E73" s="806"/>
      <c r="F73" s="807"/>
      <c r="G73" s="809"/>
      <c r="H73" s="25" t="s">
        <v>216</v>
      </c>
      <c r="I73" s="25" t="s">
        <v>217</v>
      </c>
      <c r="J73" s="25" t="s">
        <v>218</v>
      </c>
      <c r="K73" s="25" t="s">
        <v>216</v>
      </c>
      <c r="L73" s="25" t="s">
        <v>217</v>
      </c>
      <c r="M73" s="25" t="s">
        <v>218</v>
      </c>
      <c r="N73" s="806"/>
      <c r="O73" s="811"/>
    </row>
    <row r="74" spans="1:15" ht="13.5" thickTop="1">
      <c r="A74" s="152"/>
      <c r="B74" s="153"/>
      <c r="C74" s="228"/>
      <c r="D74" s="225"/>
      <c r="E74" s="226"/>
      <c r="F74" s="231" t="s">
        <v>386</v>
      </c>
      <c r="G74" s="227"/>
      <c r="H74" s="212"/>
      <c r="I74" s="50" t="s">
        <v>3</v>
      </c>
      <c r="J74" s="220">
        <v>0</v>
      </c>
      <c r="K74" s="45"/>
      <c r="L74" s="50" t="s">
        <v>3</v>
      </c>
      <c r="M74" s="220">
        <v>0</v>
      </c>
      <c r="N74" s="219"/>
      <c r="O74" s="79"/>
    </row>
    <row r="75" spans="1:15" ht="12.75">
      <c r="A75" s="152"/>
      <c r="B75" s="160"/>
      <c r="C75" s="457" t="s">
        <v>179</v>
      </c>
      <c r="D75" s="222"/>
      <c r="E75" s="221"/>
      <c r="F75" s="232" t="s">
        <v>711</v>
      </c>
      <c r="G75" s="80" t="s">
        <v>187</v>
      </c>
      <c r="H75" s="213">
        <v>2</v>
      </c>
      <c r="I75" s="229" t="s">
        <v>3</v>
      </c>
      <c r="J75" s="224">
        <v>0</v>
      </c>
      <c r="K75" s="37"/>
      <c r="L75" s="229"/>
      <c r="M75" s="224">
        <v>0</v>
      </c>
      <c r="N75" s="221"/>
      <c r="O75" s="230" t="s">
        <v>3</v>
      </c>
    </row>
    <row r="76" spans="1:15" ht="12.75">
      <c r="A76" s="152"/>
      <c r="B76" s="153"/>
      <c r="C76" s="228"/>
      <c r="D76" s="225"/>
      <c r="E76" s="226"/>
      <c r="F76" s="231" t="s">
        <v>386</v>
      </c>
      <c r="G76" s="227"/>
      <c r="H76" s="212"/>
      <c r="I76" s="441" t="s">
        <v>3</v>
      </c>
      <c r="J76" s="220">
        <v>0</v>
      </c>
      <c r="K76" s="82"/>
      <c r="L76" s="50"/>
      <c r="M76" s="220">
        <v>0</v>
      </c>
      <c r="N76" s="219"/>
      <c r="O76" s="79"/>
    </row>
    <row r="77" spans="1:15" ht="12.75">
      <c r="A77" s="152"/>
      <c r="B77" s="160"/>
      <c r="C77" s="457" t="s">
        <v>179</v>
      </c>
      <c r="D77" s="222"/>
      <c r="E77" s="221"/>
      <c r="F77" s="232" t="s">
        <v>712</v>
      </c>
      <c r="G77" s="80" t="s">
        <v>187</v>
      </c>
      <c r="H77" s="213">
        <v>1</v>
      </c>
      <c r="I77" s="442" t="s">
        <v>3</v>
      </c>
      <c r="J77" s="224">
        <v>0</v>
      </c>
      <c r="K77" s="37"/>
      <c r="L77" s="229"/>
      <c r="M77" s="224">
        <v>0</v>
      </c>
      <c r="N77" s="221"/>
      <c r="O77" s="230" t="s">
        <v>3</v>
      </c>
    </row>
    <row r="78" spans="1:15" ht="12.75">
      <c r="A78" s="152"/>
      <c r="B78" s="153"/>
      <c r="C78" s="168"/>
      <c r="D78" s="169"/>
      <c r="E78" s="170"/>
      <c r="F78" s="184" t="s">
        <v>386</v>
      </c>
      <c r="G78" s="251"/>
      <c r="H78" s="212"/>
      <c r="I78" s="441" t="s">
        <v>3</v>
      </c>
      <c r="J78" s="220">
        <v>0</v>
      </c>
      <c r="K78" s="82"/>
      <c r="L78" s="50"/>
      <c r="M78" s="220">
        <v>0</v>
      </c>
      <c r="N78" s="219"/>
      <c r="O78" s="79"/>
    </row>
    <row r="79" spans="1:15" ht="12.75">
      <c r="A79" s="152"/>
      <c r="B79" s="160"/>
      <c r="C79" s="255" t="s">
        <v>387</v>
      </c>
      <c r="D79" s="189"/>
      <c r="E79" s="160"/>
      <c r="F79" s="196" t="s">
        <v>233</v>
      </c>
      <c r="G79" s="253" t="s">
        <v>187</v>
      </c>
      <c r="H79" s="213">
        <v>1</v>
      </c>
      <c r="I79" s="442" t="s">
        <v>3</v>
      </c>
      <c r="J79" s="224">
        <v>0</v>
      </c>
      <c r="K79" s="37"/>
      <c r="L79" s="229"/>
      <c r="M79" s="224">
        <v>0</v>
      </c>
      <c r="N79" s="221"/>
      <c r="O79" s="230" t="s">
        <v>3</v>
      </c>
    </row>
    <row r="80" spans="1:15" ht="12.75">
      <c r="A80" s="152"/>
      <c r="B80" s="153"/>
      <c r="C80" s="168"/>
      <c r="D80" s="169"/>
      <c r="E80" s="170"/>
      <c r="F80" s="184"/>
      <c r="G80" s="251"/>
      <c r="H80" s="212"/>
      <c r="I80" s="441" t="s">
        <v>3</v>
      </c>
      <c r="J80" s="220">
        <v>0</v>
      </c>
      <c r="K80" s="82"/>
      <c r="L80" s="50"/>
      <c r="M80" s="220">
        <v>0</v>
      </c>
      <c r="N80" s="219"/>
      <c r="O80" s="79"/>
    </row>
    <row r="81" spans="1:15" ht="12.75">
      <c r="A81" s="152"/>
      <c r="B81" s="160"/>
      <c r="C81" s="468" t="s">
        <v>688</v>
      </c>
      <c r="D81" s="469"/>
      <c r="E81" s="470"/>
      <c r="F81" s="471" t="s">
        <v>566</v>
      </c>
      <c r="G81" s="253" t="s">
        <v>187</v>
      </c>
      <c r="H81" s="213">
        <v>1</v>
      </c>
      <c r="I81" s="442" t="s">
        <v>3</v>
      </c>
      <c r="J81" s="224">
        <v>0</v>
      </c>
      <c r="K81" s="37"/>
      <c r="L81" s="229"/>
      <c r="M81" s="224">
        <v>0</v>
      </c>
      <c r="N81" s="221"/>
      <c r="O81" s="230" t="s">
        <v>3</v>
      </c>
    </row>
    <row r="82" spans="1:15" ht="12.75">
      <c r="A82" s="152"/>
      <c r="B82" s="153"/>
      <c r="C82" s="228"/>
      <c r="D82" s="225"/>
      <c r="E82" s="226"/>
      <c r="F82" s="231" t="s">
        <v>689</v>
      </c>
      <c r="G82" s="227"/>
      <c r="H82" s="212"/>
      <c r="I82" s="441" t="s">
        <v>3</v>
      </c>
      <c r="J82" s="220">
        <v>0</v>
      </c>
      <c r="K82" s="82"/>
      <c r="L82" s="50"/>
      <c r="M82" s="220">
        <v>0</v>
      </c>
      <c r="N82" s="219"/>
      <c r="O82" s="79"/>
    </row>
    <row r="83" spans="1:15" ht="12.75">
      <c r="A83" s="152"/>
      <c r="B83" s="160"/>
      <c r="C83" s="457" t="s">
        <v>690</v>
      </c>
      <c r="D83" s="222"/>
      <c r="E83" s="221"/>
      <c r="F83" s="232" t="s">
        <v>713</v>
      </c>
      <c r="G83" s="80" t="s">
        <v>104</v>
      </c>
      <c r="H83" s="213">
        <v>2</v>
      </c>
      <c r="I83" s="442" t="s">
        <v>3</v>
      </c>
      <c r="J83" s="224">
        <v>0</v>
      </c>
      <c r="K83" s="37"/>
      <c r="L83" s="229"/>
      <c r="M83" s="224">
        <v>0</v>
      </c>
      <c r="N83" s="221"/>
      <c r="O83" s="230" t="s">
        <v>3</v>
      </c>
    </row>
    <row r="84" spans="1:15" ht="12.75">
      <c r="A84" s="152"/>
      <c r="B84" s="153"/>
      <c r="C84" s="228"/>
      <c r="D84" s="225"/>
      <c r="E84" s="226"/>
      <c r="F84" s="231" t="s">
        <v>693</v>
      </c>
      <c r="G84" s="227"/>
      <c r="H84" s="212"/>
      <c r="I84" s="441" t="s">
        <v>3</v>
      </c>
      <c r="J84" s="220">
        <v>0</v>
      </c>
      <c r="K84" s="82"/>
      <c r="L84" s="50"/>
      <c r="M84" s="220">
        <v>0</v>
      </c>
      <c r="N84" s="219"/>
      <c r="O84" s="79"/>
    </row>
    <row r="85" spans="1:15" ht="12.75">
      <c r="A85" s="152"/>
      <c r="B85" s="160"/>
      <c r="C85" s="457" t="s">
        <v>694</v>
      </c>
      <c r="D85" s="222"/>
      <c r="E85" s="221"/>
      <c r="F85" s="232" t="s">
        <v>714</v>
      </c>
      <c r="G85" s="80" t="s">
        <v>104</v>
      </c>
      <c r="H85" s="213">
        <v>2</v>
      </c>
      <c r="I85" s="442" t="s">
        <v>3</v>
      </c>
      <c r="J85" s="224">
        <v>0</v>
      </c>
      <c r="K85" s="37"/>
      <c r="L85" s="229"/>
      <c r="M85" s="224">
        <v>0</v>
      </c>
      <c r="N85" s="221"/>
      <c r="O85" s="230" t="s">
        <v>3</v>
      </c>
    </row>
    <row r="86" spans="1:15" ht="12.75">
      <c r="A86" s="152"/>
      <c r="B86" s="153"/>
      <c r="C86" s="168"/>
      <c r="D86" s="169"/>
      <c r="E86" s="170"/>
      <c r="F86" s="231" t="s">
        <v>715</v>
      </c>
      <c r="G86" s="227"/>
      <c r="H86" s="172"/>
      <c r="I86" s="441" t="s">
        <v>3</v>
      </c>
      <c r="J86" s="220">
        <v>0</v>
      </c>
      <c r="K86" s="82"/>
      <c r="L86" s="50"/>
      <c r="M86" s="220">
        <v>0</v>
      </c>
      <c r="N86" s="219"/>
      <c r="O86" s="79"/>
    </row>
    <row r="87" spans="1:15" ht="12.75">
      <c r="A87" s="152"/>
      <c r="B87" s="160"/>
      <c r="C87" s="357" t="s">
        <v>694</v>
      </c>
      <c r="D87" s="189"/>
      <c r="E87" s="160"/>
      <c r="F87" s="358" t="s">
        <v>716</v>
      </c>
      <c r="G87" s="359" t="s">
        <v>104</v>
      </c>
      <c r="H87" s="166">
        <v>1</v>
      </c>
      <c r="I87" s="442" t="s">
        <v>3</v>
      </c>
      <c r="J87" s="224">
        <v>0</v>
      </c>
      <c r="K87" s="37"/>
      <c r="L87" s="229"/>
      <c r="M87" s="224">
        <v>0</v>
      </c>
      <c r="N87" s="221"/>
      <c r="O87" s="230" t="s">
        <v>3</v>
      </c>
    </row>
    <row r="88" spans="1:15" ht="12.75">
      <c r="A88" s="152"/>
      <c r="B88" s="153"/>
      <c r="C88" s="168"/>
      <c r="D88" s="169"/>
      <c r="E88" s="170"/>
      <c r="F88" s="231" t="s">
        <v>386</v>
      </c>
      <c r="G88" s="227"/>
      <c r="H88" s="172"/>
      <c r="I88" s="441" t="s">
        <v>3</v>
      </c>
      <c r="J88" s="220">
        <v>0</v>
      </c>
      <c r="K88" s="82"/>
      <c r="L88" s="50"/>
      <c r="M88" s="220">
        <v>0</v>
      </c>
      <c r="N88" s="219"/>
      <c r="O88" s="79"/>
    </row>
    <row r="89" spans="1:15" ht="12.75">
      <c r="A89" s="152"/>
      <c r="B89" s="160"/>
      <c r="C89" s="357" t="s">
        <v>697</v>
      </c>
      <c r="D89" s="189"/>
      <c r="E89" s="160"/>
      <c r="F89" s="358" t="s">
        <v>86</v>
      </c>
      <c r="G89" s="359" t="s">
        <v>187</v>
      </c>
      <c r="H89" s="166">
        <v>9</v>
      </c>
      <c r="I89" s="442" t="s">
        <v>3</v>
      </c>
      <c r="J89" s="224">
        <v>0</v>
      </c>
      <c r="K89" s="37"/>
      <c r="L89" s="229"/>
      <c r="M89" s="224">
        <v>0</v>
      </c>
      <c r="N89" s="221"/>
      <c r="O89" s="230" t="s">
        <v>3</v>
      </c>
    </row>
    <row r="90" spans="1:15" ht="12.75">
      <c r="A90" s="152"/>
      <c r="B90" s="153"/>
      <c r="C90" s="192"/>
      <c r="D90" s="191"/>
      <c r="E90" s="485"/>
      <c r="F90" s="231" t="s">
        <v>386</v>
      </c>
      <c r="G90" s="227"/>
      <c r="H90" s="172"/>
      <c r="I90" s="441" t="s">
        <v>3</v>
      </c>
      <c r="J90" s="220">
        <v>0</v>
      </c>
      <c r="K90" s="82"/>
      <c r="L90" s="50"/>
      <c r="M90" s="220">
        <v>0</v>
      </c>
      <c r="N90" s="219"/>
      <c r="O90" s="182" t="s">
        <v>3</v>
      </c>
    </row>
    <row r="91" spans="1:15" ht="12.75">
      <c r="A91" s="152"/>
      <c r="B91" s="160"/>
      <c r="C91" s="357" t="s">
        <v>698</v>
      </c>
      <c r="D91" s="189"/>
      <c r="E91" s="160"/>
      <c r="F91" s="358" t="s">
        <v>86</v>
      </c>
      <c r="G91" s="359" t="s">
        <v>187</v>
      </c>
      <c r="H91" s="166">
        <v>2</v>
      </c>
      <c r="I91" s="442" t="s">
        <v>3</v>
      </c>
      <c r="J91" s="224">
        <v>0</v>
      </c>
      <c r="K91" s="37"/>
      <c r="L91" s="229"/>
      <c r="M91" s="224">
        <v>0</v>
      </c>
      <c r="N91" s="221"/>
      <c r="O91" s="230" t="s">
        <v>3</v>
      </c>
    </row>
    <row r="92" spans="1:15" ht="12.75">
      <c r="A92" s="152"/>
      <c r="B92" s="153"/>
      <c r="C92" s="201"/>
      <c r="D92" s="202"/>
      <c r="E92" s="273"/>
      <c r="F92" s="231" t="s">
        <v>386</v>
      </c>
      <c r="G92" s="227"/>
      <c r="H92" s="172"/>
      <c r="I92" s="441" t="s">
        <v>3</v>
      </c>
      <c r="J92" s="220">
        <v>0</v>
      </c>
      <c r="K92" s="82"/>
      <c r="L92" s="50"/>
      <c r="M92" s="220">
        <v>0</v>
      </c>
      <c r="N92" s="219"/>
      <c r="O92" s="182" t="s">
        <v>3</v>
      </c>
    </row>
    <row r="93" spans="1:15" ht="12.75">
      <c r="A93" s="152"/>
      <c r="B93" s="160"/>
      <c r="C93" s="357" t="s">
        <v>699</v>
      </c>
      <c r="D93" s="222"/>
      <c r="E93" s="221"/>
      <c r="F93" s="358" t="s">
        <v>86</v>
      </c>
      <c r="G93" s="359" t="s">
        <v>187</v>
      </c>
      <c r="H93" s="166">
        <v>4</v>
      </c>
      <c r="I93" s="442" t="s">
        <v>3</v>
      </c>
      <c r="J93" s="224">
        <v>0</v>
      </c>
      <c r="K93" s="37"/>
      <c r="L93" s="229"/>
      <c r="M93" s="224">
        <v>0</v>
      </c>
      <c r="N93" s="221"/>
      <c r="O93" s="230" t="s">
        <v>3</v>
      </c>
    </row>
    <row r="94" spans="1:15" ht="12.75">
      <c r="A94" s="152"/>
      <c r="B94" s="153"/>
      <c r="C94" s="187"/>
      <c r="D94" s="186"/>
      <c r="E94" s="391"/>
      <c r="F94" s="157"/>
      <c r="G94" s="158"/>
      <c r="H94" s="159"/>
      <c r="I94" s="441" t="s">
        <v>3</v>
      </c>
      <c r="J94" s="220">
        <v>0</v>
      </c>
      <c r="K94" s="82"/>
      <c r="L94" s="50"/>
      <c r="M94" s="220">
        <v>0</v>
      </c>
      <c r="N94" s="219"/>
      <c r="O94" s="182" t="s">
        <v>3</v>
      </c>
    </row>
    <row r="95" spans="1:15" ht="12.75">
      <c r="A95" s="152"/>
      <c r="B95" s="160"/>
      <c r="C95" s="468" t="s">
        <v>560</v>
      </c>
      <c r="D95" s="469"/>
      <c r="E95" s="470"/>
      <c r="F95" s="471" t="s">
        <v>86</v>
      </c>
      <c r="G95" s="165" t="s">
        <v>174</v>
      </c>
      <c r="H95" s="166">
        <v>6</v>
      </c>
      <c r="I95" s="442" t="s">
        <v>3</v>
      </c>
      <c r="J95" s="224">
        <v>0</v>
      </c>
      <c r="K95" s="37"/>
      <c r="L95" s="229"/>
      <c r="M95" s="224">
        <v>0</v>
      </c>
      <c r="N95" s="221"/>
      <c r="O95" s="230" t="s">
        <v>3</v>
      </c>
    </row>
    <row r="96" spans="1:15" ht="12.75">
      <c r="A96" s="152"/>
      <c r="B96" s="153"/>
      <c r="C96" s="458"/>
      <c r="D96" s="169"/>
      <c r="E96" s="170"/>
      <c r="F96" s="270"/>
      <c r="G96" s="251"/>
      <c r="H96" s="159"/>
      <c r="I96" s="50" t="s">
        <v>3</v>
      </c>
      <c r="J96" s="220">
        <v>0</v>
      </c>
      <c r="K96" s="45"/>
      <c r="L96" s="50" t="s">
        <v>3</v>
      </c>
      <c r="M96" s="220">
        <v>0</v>
      </c>
      <c r="N96" s="219"/>
      <c r="O96" s="79"/>
    </row>
    <row r="97" spans="1:15" ht="12.75">
      <c r="A97" s="152"/>
      <c r="B97" s="160"/>
      <c r="C97" s="468" t="s">
        <v>696</v>
      </c>
      <c r="D97" s="469"/>
      <c r="E97" s="470"/>
      <c r="F97" s="471" t="s">
        <v>717</v>
      </c>
      <c r="G97" s="36" t="s">
        <v>174</v>
      </c>
      <c r="H97" s="166">
        <v>1</v>
      </c>
      <c r="I97" s="229" t="s">
        <v>3</v>
      </c>
      <c r="J97" s="224">
        <v>0</v>
      </c>
      <c r="K97" s="37"/>
      <c r="L97" s="229"/>
      <c r="M97" s="224">
        <v>0</v>
      </c>
      <c r="N97" s="221"/>
      <c r="O97" s="230" t="s">
        <v>3</v>
      </c>
    </row>
    <row r="98" spans="1:15" ht="12.75">
      <c r="A98" s="152"/>
      <c r="B98" s="153"/>
      <c r="C98" s="458"/>
      <c r="D98" s="169"/>
      <c r="E98" s="170"/>
      <c r="F98" s="270"/>
      <c r="G98" s="251"/>
      <c r="H98" s="159"/>
      <c r="I98" s="50" t="s">
        <v>3</v>
      </c>
      <c r="J98" s="220">
        <v>0</v>
      </c>
      <c r="K98" s="45"/>
      <c r="L98" s="50" t="s">
        <v>3</v>
      </c>
      <c r="M98" s="220">
        <v>0</v>
      </c>
      <c r="N98" s="219"/>
      <c r="O98" s="79"/>
    </row>
    <row r="99" spans="1:15" ht="12.75">
      <c r="A99" s="152"/>
      <c r="B99" s="160"/>
      <c r="C99" s="468" t="s">
        <v>696</v>
      </c>
      <c r="D99" s="469"/>
      <c r="E99" s="470"/>
      <c r="F99" s="471" t="s">
        <v>718</v>
      </c>
      <c r="G99" s="36" t="s">
        <v>174</v>
      </c>
      <c r="H99" s="166">
        <v>1</v>
      </c>
      <c r="I99" s="229" t="s">
        <v>3</v>
      </c>
      <c r="J99" s="224">
        <v>0</v>
      </c>
      <c r="K99" s="37"/>
      <c r="L99" s="229"/>
      <c r="M99" s="224">
        <v>0</v>
      </c>
      <c r="N99" s="221"/>
      <c r="O99" s="230" t="s">
        <v>3</v>
      </c>
    </row>
    <row r="100" spans="1:15" ht="12.75">
      <c r="A100" s="152"/>
      <c r="B100" s="153"/>
      <c r="C100" s="458"/>
      <c r="D100" s="169"/>
      <c r="E100" s="170"/>
      <c r="F100" s="270"/>
      <c r="G100" s="251"/>
      <c r="H100" s="159"/>
      <c r="I100" s="50" t="s">
        <v>3</v>
      </c>
      <c r="J100" s="220">
        <v>0</v>
      </c>
      <c r="K100" s="45"/>
      <c r="L100" s="50" t="s">
        <v>3</v>
      </c>
      <c r="M100" s="220">
        <v>0</v>
      </c>
      <c r="N100" s="219"/>
      <c r="O100" s="79"/>
    </row>
    <row r="101" spans="1:15" ht="12.75">
      <c r="A101" s="152"/>
      <c r="B101" s="160"/>
      <c r="C101" s="468" t="s">
        <v>565</v>
      </c>
      <c r="D101" s="469"/>
      <c r="E101" s="470"/>
      <c r="F101" s="471" t="s">
        <v>86</v>
      </c>
      <c r="G101" s="36" t="s">
        <v>174</v>
      </c>
      <c r="H101" s="166">
        <v>1</v>
      </c>
      <c r="I101" s="229" t="s">
        <v>3</v>
      </c>
      <c r="J101" s="224">
        <v>0</v>
      </c>
      <c r="K101" s="37"/>
      <c r="L101" s="229"/>
      <c r="M101" s="224">
        <v>0</v>
      </c>
      <c r="N101" s="221"/>
      <c r="O101" s="230" t="s">
        <v>3</v>
      </c>
    </row>
    <row r="102" spans="1:15" ht="12.75">
      <c r="A102" s="152"/>
      <c r="B102" s="167"/>
      <c r="C102" s="228"/>
      <c r="D102" s="225"/>
      <c r="E102" s="226"/>
      <c r="F102" s="231">
        <v>0</v>
      </c>
      <c r="G102" s="227"/>
      <c r="H102" s="172"/>
      <c r="I102" s="50" t="s">
        <v>3</v>
      </c>
      <c r="J102" s="47">
        <v>0</v>
      </c>
      <c r="K102" s="45"/>
      <c r="L102" s="50" t="s">
        <v>3</v>
      </c>
      <c r="M102" s="47">
        <v>0</v>
      </c>
      <c r="N102" s="40"/>
      <c r="O102" s="49"/>
    </row>
    <row r="103" spans="1:15" ht="13.5" thickBot="1">
      <c r="A103" s="173"/>
      <c r="B103" s="174"/>
      <c r="C103" s="486" t="s">
        <v>700</v>
      </c>
      <c r="D103" s="62"/>
      <c r="E103" s="60"/>
      <c r="F103" s="487" t="s">
        <v>701</v>
      </c>
      <c r="G103" s="488" t="s">
        <v>597</v>
      </c>
      <c r="H103" s="178">
        <v>5</v>
      </c>
      <c r="I103" s="76" t="s">
        <v>3</v>
      </c>
      <c r="J103" s="150">
        <v>0</v>
      </c>
      <c r="K103" s="65"/>
      <c r="L103" s="76"/>
      <c r="M103" s="150">
        <v>0</v>
      </c>
      <c r="N103" s="60"/>
      <c r="O103" s="86" t="s">
        <v>3</v>
      </c>
    </row>
    <row r="106" spans="1:15" ht="24" thickBot="1">
      <c r="A106" s="3" t="s">
        <v>706</v>
      </c>
      <c r="B106" s="5"/>
      <c r="C106" s="70"/>
      <c r="D106" s="4"/>
      <c r="E106" s="5"/>
      <c r="F106" s="6" t="s">
        <v>207</v>
      </c>
      <c r="H106" s="88"/>
      <c r="O106" s="217"/>
    </row>
    <row r="107" spans="1:15" ht="12.75">
      <c r="A107" s="800" t="s">
        <v>210</v>
      </c>
      <c r="B107" s="13"/>
      <c r="C107" s="802" t="s">
        <v>211</v>
      </c>
      <c r="D107" s="14"/>
      <c r="E107" s="804" t="s">
        <v>212</v>
      </c>
      <c r="F107" s="805"/>
      <c r="G107" s="808" t="s">
        <v>167</v>
      </c>
      <c r="H107" s="15" t="s">
        <v>213</v>
      </c>
      <c r="I107" s="16"/>
      <c r="J107" s="17"/>
      <c r="K107" s="15" t="s">
        <v>214</v>
      </c>
      <c r="L107" s="16"/>
      <c r="M107" s="17"/>
      <c r="N107" s="804" t="s">
        <v>215</v>
      </c>
      <c r="O107" s="810"/>
    </row>
    <row r="108" spans="1:15" ht="13.5" thickBot="1">
      <c r="A108" s="801"/>
      <c r="B108" s="23"/>
      <c r="C108" s="803"/>
      <c r="D108" s="24"/>
      <c r="E108" s="806"/>
      <c r="F108" s="807"/>
      <c r="G108" s="809"/>
      <c r="H108" s="25" t="s">
        <v>216</v>
      </c>
      <c r="I108" s="25" t="s">
        <v>217</v>
      </c>
      <c r="J108" s="25" t="s">
        <v>218</v>
      </c>
      <c r="K108" s="25" t="s">
        <v>216</v>
      </c>
      <c r="L108" s="25" t="s">
        <v>217</v>
      </c>
      <c r="M108" s="25" t="s">
        <v>218</v>
      </c>
      <c r="N108" s="806"/>
      <c r="O108" s="811"/>
    </row>
    <row r="109" spans="1:15" ht="13.5" thickTop="1">
      <c r="A109" s="533"/>
      <c r="B109" s="534"/>
      <c r="C109" s="535"/>
      <c r="D109" s="536"/>
      <c r="E109" s="537"/>
      <c r="F109" s="538"/>
      <c r="G109" s="539"/>
      <c r="H109" s="540"/>
      <c r="I109" s="541" t="s">
        <v>3</v>
      </c>
      <c r="J109" s="543">
        <v>0</v>
      </c>
      <c r="K109" s="540"/>
      <c r="L109" s="541" t="s">
        <v>3</v>
      </c>
      <c r="M109" s="543">
        <v>0</v>
      </c>
      <c r="N109" s="534"/>
      <c r="O109" s="544" t="s">
        <v>3</v>
      </c>
    </row>
    <row r="110" spans="1:15" ht="12.75">
      <c r="A110" s="218"/>
      <c r="B110" s="221"/>
      <c r="C110" s="510" t="s">
        <v>220</v>
      </c>
      <c r="D110" s="222"/>
      <c r="E110" s="221"/>
      <c r="F110" s="259"/>
      <c r="G110" s="36"/>
      <c r="H110" s="37"/>
      <c r="I110" s="229" t="s">
        <v>3</v>
      </c>
      <c r="J110" s="58">
        <v>0</v>
      </c>
      <c r="K110" s="37"/>
      <c r="L110" s="229" t="s">
        <v>3</v>
      </c>
      <c r="M110" s="58">
        <v>0</v>
      </c>
      <c r="N110" s="221"/>
      <c r="O110" s="230" t="s">
        <v>3</v>
      </c>
    </row>
    <row r="111" spans="1:15" ht="12.75">
      <c r="A111" s="152"/>
      <c r="B111" s="153"/>
      <c r="C111" s="201"/>
      <c r="D111" s="202"/>
      <c r="E111" s="273"/>
      <c r="F111" s="435"/>
      <c r="G111" s="203"/>
      <c r="H111" s="503"/>
      <c r="I111" s="394" t="s">
        <v>3</v>
      </c>
      <c r="J111" s="220">
        <v>0</v>
      </c>
      <c r="K111" s="29"/>
      <c r="L111" s="394" t="s">
        <v>3</v>
      </c>
      <c r="M111" s="220">
        <v>0</v>
      </c>
      <c r="N111" s="219"/>
      <c r="O111" s="79"/>
    </row>
    <row r="112" spans="1:15" ht="12.75">
      <c r="A112" s="152"/>
      <c r="B112" s="160"/>
      <c r="C112" s="376"/>
      <c r="D112" s="222"/>
      <c r="E112" s="221"/>
      <c r="F112" s="232"/>
      <c r="G112" s="80"/>
      <c r="H112" s="213"/>
      <c r="I112" s="229" t="s">
        <v>3</v>
      </c>
      <c r="J112" s="224">
        <v>0</v>
      </c>
      <c r="K112" s="37"/>
      <c r="L112" s="229"/>
      <c r="M112" s="224">
        <v>0</v>
      </c>
      <c r="N112" s="221"/>
      <c r="O112" s="230" t="s">
        <v>3</v>
      </c>
    </row>
    <row r="113" spans="1:15" ht="12.75">
      <c r="A113" s="152"/>
      <c r="B113" s="153"/>
      <c r="C113" s="168"/>
      <c r="D113" s="169"/>
      <c r="E113" s="170"/>
      <c r="F113" s="184"/>
      <c r="G113" s="251"/>
      <c r="H113" s="212"/>
      <c r="I113" s="441" t="s">
        <v>3</v>
      </c>
      <c r="J113" s="220">
        <v>0</v>
      </c>
      <c r="K113" s="45"/>
      <c r="L113" s="50" t="s">
        <v>3</v>
      </c>
      <c r="M113" s="220">
        <v>0</v>
      </c>
      <c r="N113" s="219"/>
      <c r="O113" s="79"/>
    </row>
    <row r="114" spans="1:15" ht="12.75">
      <c r="A114" s="152"/>
      <c r="B114" s="160"/>
      <c r="C114" s="255"/>
      <c r="D114" s="189"/>
      <c r="E114" s="160"/>
      <c r="F114" s="196"/>
      <c r="G114" s="253"/>
      <c r="H114" s="213"/>
      <c r="I114" s="442" t="s">
        <v>3</v>
      </c>
      <c r="J114" s="224">
        <v>0</v>
      </c>
      <c r="K114" s="37"/>
      <c r="L114" s="229"/>
      <c r="M114" s="224">
        <v>0</v>
      </c>
      <c r="N114" s="221"/>
      <c r="O114" s="230" t="s">
        <v>3</v>
      </c>
    </row>
    <row r="115" spans="1:15" ht="12.75">
      <c r="A115" s="152"/>
      <c r="B115" s="153"/>
      <c r="C115" s="168"/>
      <c r="D115" s="169"/>
      <c r="E115" s="170"/>
      <c r="F115" s="184"/>
      <c r="G115" s="251"/>
      <c r="H115" s="212"/>
      <c r="I115" s="441" t="s">
        <v>3</v>
      </c>
      <c r="J115" s="220">
        <v>0</v>
      </c>
      <c r="K115" s="45"/>
      <c r="L115" s="50" t="s">
        <v>3</v>
      </c>
      <c r="M115" s="220">
        <v>0</v>
      </c>
      <c r="N115" s="219"/>
      <c r="O115" s="79"/>
    </row>
    <row r="116" spans="1:15" ht="12.75">
      <c r="A116" s="152"/>
      <c r="B116" s="160"/>
      <c r="C116" s="468"/>
      <c r="D116" s="469"/>
      <c r="E116" s="470"/>
      <c r="F116" s="471"/>
      <c r="G116" s="253"/>
      <c r="H116" s="213"/>
      <c r="I116" s="442" t="s">
        <v>3</v>
      </c>
      <c r="J116" s="224">
        <v>0</v>
      </c>
      <c r="K116" s="37"/>
      <c r="L116" s="229"/>
      <c r="M116" s="224">
        <v>0</v>
      </c>
      <c r="N116" s="221"/>
      <c r="O116" s="230" t="s">
        <v>3</v>
      </c>
    </row>
    <row r="117" spans="1:15" ht="12.75">
      <c r="A117" s="152"/>
      <c r="B117" s="153"/>
      <c r="C117" s="228"/>
      <c r="D117" s="225"/>
      <c r="E117" s="226"/>
      <c r="F117" s="231"/>
      <c r="G117" s="227"/>
      <c r="H117" s="212"/>
      <c r="I117" s="50" t="s">
        <v>3</v>
      </c>
      <c r="J117" s="220">
        <v>0</v>
      </c>
      <c r="K117" s="45"/>
      <c r="L117" s="50" t="s">
        <v>3</v>
      </c>
      <c r="M117" s="220">
        <v>0</v>
      </c>
      <c r="N117" s="219"/>
      <c r="O117" s="79"/>
    </row>
    <row r="118" spans="1:15" ht="12.75">
      <c r="A118" s="152"/>
      <c r="B118" s="160"/>
      <c r="C118" s="376"/>
      <c r="D118" s="222"/>
      <c r="E118" s="221"/>
      <c r="F118" s="232"/>
      <c r="G118" s="80"/>
      <c r="H118" s="213"/>
      <c r="I118" s="229" t="s">
        <v>3</v>
      </c>
      <c r="J118" s="224">
        <v>0</v>
      </c>
      <c r="K118" s="37"/>
      <c r="L118" s="229"/>
      <c r="M118" s="224">
        <v>0</v>
      </c>
      <c r="N118" s="221"/>
      <c r="O118" s="230" t="s">
        <v>3</v>
      </c>
    </row>
    <row r="119" spans="1:15" ht="12.75">
      <c r="A119" s="152"/>
      <c r="B119" s="153"/>
      <c r="C119" s="228"/>
      <c r="D119" s="225"/>
      <c r="E119" s="226"/>
      <c r="F119" s="231"/>
      <c r="G119" s="227"/>
      <c r="H119" s="212"/>
      <c r="I119" s="50" t="s">
        <v>3</v>
      </c>
      <c r="J119" s="220">
        <v>0</v>
      </c>
      <c r="K119" s="45"/>
      <c r="L119" s="50" t="s">
        <v>3</v>
      </c>
      <c r="M119" s="220">
        <v>0</v>
      </c>
      <c r="N119" s="219"/>
      <c r="O119" s="79"/>
    </row>
    <row r="120" spans="1:15" ht="12.75">
      <c r="A120" s="152"/>
      <c r="B120" s="160"/>
      <c r="C120" s="424"/>
      <c r="D120" s="222"/>
      <c r="E120" s="221"/>
      <c r="F120" s="232"/>
      <c r="G120" s="80"/>
      <c r="H120" s="213"/>
      <c r="I120" s="229" t="s">
        <v>3</v>
      </c>
      <c r="J120" s="224">
        <v>0</v>
      </c>
      <c r="K120" s="37"/>
      <c r="L120" s="229"/>
      <c r="M120" s="224">
        <v>0</v>
      </c>
      <c r="N120" s="221"/>
      <c r="O120" s="230" t="s">
        <v>3</v>
      </c>
    </row>
    <row r="121" spans="1:15" ht="12.75">
      <c r="A121" s="152"/>
      <c r="B121" s="153"/>
      <c r="C121" s="168"/>
      <c r="D121" s="169"/>
      <c r="E121" s="170"/>
      <c r="F121" s="231"/>
      <c r="G121" s="227"/>
      <c r="H121" s="172"/>
      <c r="I121" s="50" t="s">
        <v>3</v>
      </c>
      <c r="J121" s="220">
        <v>0</v>
      </c>
      <c r="K121" s="82"/>
      <c r="L121" s="50" t="s">
        <v>3</v>
      </c>
      <c r="M121" s="220">
        <v>0</v>
      </c>
      <c r="N121" s="219"/>
      <c r="O121" s="182"/>
    </row>
    <row r="122" spans="1:15" ht="12.75">
      <c r="A122" s="152"/>
      <c r="B122" s="160"/>
      <c r="C122" s="357"/>
      <c r="D122" s="189"/>
      <c r="E122" s="160"/>
      <c r="F122" s="358"/>
      <c r="G122" s="359"/>
      <c r="H122" s="166"/>
      <c r="I122" s="229" t="s">
        <v>3</v>
      </c>
      <c r="J122" s="224">
        <v>0</v>
      </c>
      <c r="K122" s="37"/>
      <c r="L122" s="229"/>
      <c r="M122" s="224">
        <v>0</v>
      </c>
      <c r="N122" s="221"/>
      <c r="O122" s="230" t="s">
        <v>3</v>
      </c>
    </row>
    <row r="123" spans="1:15" ht="12.75">
      <c r="A123" s="152"/>
      <c r="B123" s="153"/>
      <c r="C123" s="168"/>
      <c r="D123" s="169"/>
      <c r="E123" s="170"/>
      <c r="F123" s="231"/>
      <c r="G123" s="227"/>
      <c r="H123" s="172"/>
      <c r="I123" s="50" t="s">
        <v>3</v>
      </c>
      <c r="J123" s="220">
        <v>0</v>
      </c>
      <c r="K123" s="82"/>
      <c r="L123" s="50" t="s">
        <v>3</v>
      </c>
      <c r="M123" s="220">
        <v>0</v>
      </c>
      <c r="N123" s="219"/>
      <c r="O123" s="182"/>
    </row>
    <row r="124" spans="1:15" ht="12.75">
      <c r="A124" s="152"/>
      <c r="B124" s="160"/>
      <c r="C124" s="357"/>
      <c r="D124" s="189"/>
      <c r="E124" s="160"/>
      <c r="F124" s="358"/>
      <c r="G124" s="359"/>
      <c r="H124" s="166"/>
      <c r="I124" s="229" t="s">
        <v>3</v>
      </c>
      <c r="J124" s="224">
        <v>0</v>
      </c>
      <c r="K124" s="37"/>
      <c r="L124" s="229"/>
      <c r="M124" s="224">
        <v>0</v>
      </c>
      <c r="N124" s="221"/>
      <c r="O124" s="230" t="s">
        <v>3</v>
      </c>
    </row>
    <row r="125" spans="1:15" ht="12.75">
      <c r="A125" s="152"/>
      <c r="B125" s="153"/>
      <c r="C125" s="168"/>
      <c r="D125" s="169"/>
      <c r="E125" s="170"/>
      <c r="F125" s="231"/>
      <c r="G125" s="227"/>
      <c r="H125" s="172"/>
      <c r="I125" s="50" t="s">
        <v>3</v>
      </c>
      <c r="J125" s="220">
        <v>0</v>
      </c>
      <c r="K125" s="82"/>
      <c r="L125" s="50" t="s">
        <v>3</v>
      </c>
      <c r="M125" s="220">
        <v>0</v>
      </c>
      <c r="N125" s="219"/>
      <c r="O125" s="182"/>
    </row>
    <row r="126" spans="1:15" ht="12.75">
      <c r="A126" s="152"/>
      <c r="B126" s="160"/>
      <c r="C126" s="357"/>
      <c r="D126" s="189"/>
      <c r="E126" s="160"/>
      <c r="F126" s="358"/>
      <c r="G126" s="359"/>
      <c r="H126" s="166"/>
      <c r="I126" s="229" t="s">
        <v>3</v>
      </c>
      <c r="J126" s="224">
        <v>0</v>
      </c>
      <c r="K126" s="37"/>
      <c r="L126" s="229"/>
      <c r="M126" s="224">
        <v>0</v>
      </c>
      <c r="N126" s="221"/>
      <c r="O126" s="230" t="s">
        <v>3</v>
      </c>
    </row>
    <row r="127" spans="1:15" ht="12.75">
      <c r="A127" s="152"/>
      <c r="B127" s="167"/>
      <c r="C127" s="201"/>
      <c r="D127" s="202"/>
      <c r="E127" s="273"/>
      <c r="F127" s="435"/>
      <c r="G127" s="203"/>
      <c r="H127" s="434"/>
      <c r="I127" s="394" t="s">
        <v>3</v>
      </c>
      <c r="J127" s="220">
        <v>0</v>
      </c>
      <c r="K127" s="395"/>
      <c r="L127" s="394"/>
      <c r="M127" s="220">
        <v>0</v>
      </c>
      <c r="N127" s="219"/>
      <c r="O127" s="182"/>
    </row>
    <row r="128" spans="1:15" ht="12.75">
      <c r="A128" s="152"/>
      <c r="B128" s="160"/>
      <c r="C128" s="357"/>
      <c r="D128" s="222"/>
      <c r="E128" s="221"/>
      <c r="F128" s="358"/>
      <c r="G128" s="359"/>
      <c r="H128" s="166"/>
      <c r="I128" s="229" t="s">
        <v>3</v>
      </c>
      <c r="J128" s="224">
        <v>0</v>
      </c>
      <c r="K128" s="37"/>
      <c r="L128" s="229"/>
      <c r="M128" s="224">
        <v>0</v>
      </c>
      <c r="N128" s="221"/>
      <c r="O128" s="230" t="s">
        <v>3</v>
      </c>
    </row>
    <row r="129" spans="1:15" ht="12.75">
      <c r="A129" s="152"/>
      <c r="B129" s="153"/>
      <c r="C129" s="187"/>
      <c r="D129" s="155"/>
      <c r="E129" s="156"/>
      <c r="F129" s="157"/>
      <c r="G129" s="158"/>
      <c r="H129" s="159"/>
      <c r="I129" s="441" t="s">
        <v>3</v>
      </c>
      <c r="J129" s="220">
        <v>0</v>
      </c>
      <c r="K129" s="82"/>
      <c r="L129" s="50"/>
      <c r="M129" s="220">
        <v>0</v>
      </c>
      <c r="N129" s="219"/>
      <c r="O129" s="79"/>
    </row>
    <row r="130" spans="1:15" ht="12.75">
      <c r="A130" s="152"/>
      <c r="B130" s="160"/>
      <c r="C130" s="468"/>
      <c r="D130" s="469"/>
      <c r="E130" s="470"/>
      <c r="F130" s="471"/>
      <c r="G130" s="165"/>
      <c r="H130" s="166"/>
      <c r="I130" s="442" t="s">
        <v>3</v>
      </c>
      <c r="J130" s="224">
        <v>0</v>
      </c>
      <c r="K130" s="37"/>
      <c r="L130" s="229"/>
      <c r="M130" s="224">
        <v>0</v>
      </c>
      <c r="N130" s="221"/>
      <c r="O130" s="230" t="s">
        <v>3</v>
      </c>
    </row>
    <row r="131" spans="1:15" ht="12.75">
      <c r="A131" s="152"/>
      <c r="B131" s="153"/>
      <c r="C131" s="425"/>
      <c r="D131" s="169"/>
      <c r="E131" s="170"/>
      <c r="F131" s="270"/>
      <c r="G131" s="251"/>
      <c r="H131" s="159"/>
      <c r="I131" s="441" t="s">
        <v>3</v>
      </c>
      <c r="J131" s="220">
        <v>0</v>
      </c>
      <c r="K131" s="82"/>
      <c r="L131" s="50"/>
      <c r="M131" s="220">
        <v>0</v>
      </c>
      <c r="N131" s="219"/>
      <c r="O131" s="182"/>
    </row>
    <row r="132" spans="1:15" ht="12.75">
      <c r="A132" s="152"/>
      <c r="B132" s="160"/>
      <c r="C132" s="468"/>
      <c r="D132" s="469"/>
      <c r="E132" s="470"/>
      <c r="F132" s="471"/>
      <c r="G132" s="36"/>
      <c r="H132" s="166"/>
      <c r="I132" s="442" t="s">
        <v>3</v>
      </c>
      <c r="J132" s="224">
        <v>0</v>
      </c>
      <c r="K132" s="37"/>
      <c r="L132" s="229"/>
      <c r="M132" s="224">
        <v>0</v>
      </c>
      <c r="N132" s="221"/>
      <c r="O132" s="230" t="s">
        <v>3</v>
      </c>
    </row>
    <row r="133" spans="1:15" ht="12.75">
      <c r="A133" s="152"/>
      <c r="B133" s="153"/>
      <c r="C133" s="425"/>
      <c r="D133" s="169"/>
      <c r="E133" s="170"/>
      <c r="F133" s="270"/>
      <c r="G133" s="251"/>
      <c r="H133" s="159"/>
      <c r="I133" s="441" t="s">
        <v>3</v>
      </c>
      <c r="J133" s="220">
        <v>0</v>
      </c>
      <c r="K133" s="82"/>
      <c r="L133" s="50"/>
      <c r="M133" s="220">
        <v>0</v>
      </c>
      <c r="N133" s="219"/>
      <c r="O133" s="182"/>
    </row>
    <row r="134" spans="1:15" ht="12.75">
      <c r="A134" s="152"/>
      <c r="B134" s="160"/>
      <c r="C134" s="468"/>
      <c r="D134" s="469"/>
      <c r="E134" s="470"/>
      <c r="F134" s="471"/>
      <c r="G134" s="36"/>
      <c r="H134" s="166"/>
      <c r="I134" s="442" t="s">
        <v>3</v>
      </c>
      <c r="J134" s="224">
        <v>0</v>
      </c>
      <c r="K134" s="37"/>
      <c r="L134" s="229"/>
      <c r="M134" s="224">
        <v>0</v>
      </c>
      <c r="N134" s="221"/>
      <c r="O134" s="230" t="s">
        <v>3</v>
      </c>
    </row>
    <row r="135" spans="1:15" ht="12.75">
      <c r="A135" s="152"/>
      <c r="B135" s="153"/>
      <c r="C135" s="425"/>
      <c r="D135" s="169"/>
      <c r="E135" s="170"/>
      <c r="F135" s="270"/>
      <c r="G135" s="251"/>
      <c r="H135" s="159"/>
      <c r="I135" s="441" t="s">
        <v>3</v>
      </c>
      <c r="J135" s="220">
        <v>0</v>
      </c>
      <c r="K135" s="82"/>
      <c r="L135" s="50"/>
      <c r="M135" s="220">
        <v>0</v>
      </c>
      <c r="N135" s="219"/>
      <c r="O135" s="182"/>
    </row>
    <row r="136" spans="1:15" ht="12.75">
      <c r="A136" s="152"/>
      <c r="B136" s="160"/>
      <c r="C136" s="468"/>
      <c r="D136" s="469"/>
      <c r="E136" s="470"/>
      <c r="F136" s="471"/>
      <c r="G136" s="36"/>
      <c r="H136" s="166"/>
      <c r="I136" s="442" t="s">
        <v>3</v>
      </c>
      <c r="J136" s="224">
        <v>0</v>
      </c>
      <c r="K136" s="37"/>
      <c r="L136" s="229"/>
      <c r="M136" s="224">
        <v>0</v>
      </c>
      <c r="N136" s="221"/>
      <c r="O136" s="230" t="s">
        <v>3</v>
      </c>
    </row>
    <row r="137" spans="1:15" ht="12.75">
      <c r="A137" s="152"/>
      <c r="B137" s="153"/>
      <c r="C137" s="228"/>
      <c r="D137" s="225"/>
      <c r="E137" s="226"/>
      <c r="F137" s="231"/>
      <c r="G137" s="227"/>
      <c r="H137" s="172"/>
      <c r="I137" s="50" t="s">
        <v>3</v>
      </c>
      <c r="J137" s="220">
        <v>0</v>
      </c>
      <c r="K137" s="82"/>
      <c r="L137" s="50"/>
      <c r="M137" s="220">
        <v>0</v>
      </c>
      <c r="N137" s="219"/>
      <c r="O137" s="182"/>
    </row>
    <row r="138" spans="1:15" ht="13.5" thickBot="1">
      <c r="A138" s="173"/>
      <c r="B138" s="174"/>
      <c r="C138" s="486"/>
      <c r="D138" s="62"/>
      <c r="E138" s="60"/>
      <c r="F138" s="487"/>
      <c r="G138" s="488"/>
      <c r="H138" s="178"/>
      <c r="I138" s="76" t="s">
        <v>3</v>
      </c>
      <c r="J138" s="150">
        <v>0</v>
      </c>
      <c r="K138" s="65"/>
      <c r="L138" s="76"/>
      <c r="M138" s="150">
        <v>0</v>
      </c>
      <c r="N138" s="60"/>
      <c r="O138" s="86" t="s">
        <v>3</v>
      </c>
    </row>
    <row r="141" spans="1:15" ht="24" thickBot="1">
      <c r="A141" s="3" t="s">
        <v>719</v>
      </c>
      <c r="B141" s="5"/>
      <c r="C141" s="70"/>
      <c r="D141" s="4"/>
      <c r="E141" s="5"/>
      <c r="F141" s="6" t="s">
        <v>208</v>
      </c>
      <c r="H141" s="88"/>
      <c r="O141" s="217"/>
    </row>
    <row r="142" spans="1:15" ht="12.75">
      <c r="A142" s="800" t="s">
        <v>210</v>
      </c>
      <c r="B142" s="13"/>
      <c r="C142" s="802" t="s">
        <v>211</v>
      </c>
      <c r="D142" s="14"/>
      <c r="E142" s="804" t="s">
        <v>212</v>
      </c>
      <c r="F142" s="805"/>
      <c r="G142" s="808" t="s">
        <v>167</v>
      </c>
      <c r="H142" s="15" t="s">
        <v>213</v>
      </c>
      <c r="I142" s="16"/>
      <c r="J142" s="17"/>
      <c r="K142" s="15" t="s">
        <v>214</v>
      </c>
      <c r="L142" s="16"/>
      <c r="M142" s="17"/>
      <c r="N142" s="804" t="s">
        <v>215</v>
      </c>
      <c r="O142" s="810"/>
    </row>
    <row r="143" spans="1:15" ht="13.5" thickBot="1">
      <c r="A143" s="801"/>
      <c r="B143" s="23"/>
      <c r="C143" s="803"/>
      <c r="D143" s="24"/>
      <c r="E143" s="806"/>
      <c r="F143" s="807"/>
      <c r="G143" s="809"/>
      <c r="H143" s="25" t="s">
        <v>216</v>
      </c>
      <c r="I143" s="25" t="s">
        <v>217</v>
      </c>
      <c r="J143" s="25" t="s">
        <v>218</v>
      </c>
      <c r="K143" s="25" t="s">
        <v>216</v>
      </c>
      <c r="L143" s="25" t="s">
        <v>217</v>
      </c>
      <c r="M143" s="25" t="s">
        <v>218</v>
      </c>
      <c r="N143" s="806"/>
      <c r="O143" s="811"/>
    </row>
    <row r="144" spans="1:15" ht="13.5" thickTop="1">
      <c r="A144" s="218"/>
      <c r="B144" s="219"/>
      <c r="C144" s="228"/>
      <c r="D144" s="225"/>
      <c r="E144" s="226"/>
      <c r="F144" s="231" t="s">
        <v>52</v>
      </c>
      <c r="G144" s="227"/>
      <c r="H144" s="78"/>
      <c r="I144" s="50" t="s">
        <v>3</v>
      </c>
      <c r="J144" s="220">
        <v>0</v>
      </c>
      <c r="K144" s="138"/>
      <c r="L144" s="50"/>
      <c r="M144" s="220">
        <v>0</v>
      </c>
      <c r="N144" s="219"/>
      <c r="O144" s="250"/>
    </row>
    <row r="145" spans="1:15" ht="12.75">
      <c r="A145" s="218"/>
      <c r="B145" s="221"/>
      <c r="C145" s="424" t="s">
        <v>21</v>
      </c>
      <c r="D145" s="222"/>
      <c r="E145" s="221"/>
      <c r="F145" s="232" t="s">
        <v>86</v>
      </c>
      <c r="G145" s="80" t="s">
        <v>9</v>
      </c>
      <c r="H145" s="211">
        <v>11.8</v>
      </c>
      <c r="I145" s="229" t="s">
        <v>3</v>
      </c>
      <c r="J145" s="224">
        <v>0</v>
      </c>
      <c r="K145" s="233"/>
      <c r="L145" s="229"/>
      <c r="M145" s="224">
        <v>0</v>
      </c>
      <c r="N145" s="221"/>
      <c r="O145" s="204" t="s">
        <v>136</v>
      </c>
    </row>
    <row r="146" spans="1:15" ht="12.75">
      <c r="A146" s="218"/>
      <c r="B146" s="219"/>
      <c r="C146" s="228"/>
      <c r="D146" s="225"/>
      <c r="E146" s="226"/>
      <c r="F146" s="231">
        <v>0</v>
      </c>
      <c r="G146" s="227"/>
      <c r="H146" s="78"/>
      <c r="I146" s="50" t="s">
        <v>3</v>
      </c>
      <c r="J146" s="47">
        <v>0</v>
      </c>
      <c r="K146" s="138"/>
      <c r="L146" s="50"/>
      <c r="M146" s="47">
        <v>0</v>
      </c>
      <c r="N146" s="40"/>
      <c r="O146" s="250"/>
    </row>
    <row r="147" spans="1:15" ht="12.75">
      <c r="A147" s="218"/>
      <c r="B147" s="221"/>
      <c r="C147" s="424" t="s">
        <v>14</v>
      </c>
      <c r="D147" s="222"/>
      <c r="E147" s="221"/>
      <c r="F147" s="232" t="s">
        <v>86</v>
      </c>
      <c r="G147" s="80" t="s">
        <v>102</v>
      </c>
      <c r="H147" s="211">
        <v>4</v>
      </c>
      <c r="I147" s="229" t="s">
        <v>3</v>
      </c>
      <c r="J147" s="224">
        <v>0</v>
      </c>
      <c r="K147" s="233"/>
      <c r="L147" s="229"/>
      <c r="M147" s="224">
        <v>0</v>
      </c>
      <c r="N147" s="221"/>
      <c r="O147" s="204" t="s">
        <v>140</v>
      </c>
    </row>
    <row r="148" spans="1:15" ht="12.75">
      <c r="A148" s="218"/>
      <c r="B148" s="219"/>
      <c r="C148" s="425"/>
      <c r="D148" s="155"/>
      <c r="E148" s="156"/>
      <c r="F148" s="231" t="s">
        <v>109</v>
      </c>
      <c r="G148" s="227"/>
      <c r="H148" s="212"/>
      <c r="I148" s="50" t="s">
        <v>3</v>
      </c>
      <c r="J148" s="47">
        <v>0</v>
      </c>
      <c r="K148" s="138"/>
      <c r="L148" s="50"/>
      <c r="M148" s="47">
        <v>0</v>
      </c>
      <c r="N148" s="40"/>
      <c r="O148" s="250"/>
    </row>
    <row r="149" spans="1:15" ht="12.75">
      <c r="A149" s="218"/>
      <c r="B149" s="221"/>
      <c r="C149" s="424" t="s">
        <v>103</v>
      </c>
      <c r="D149" s="162"/>
      <c r="E149" s="163"/>
      <c r="F149" s="196" t="s">
        <v>233</v>
      </c>
      <c r="G149" s="80" t="s">
        <v>102</v>
      </c>
      <c r="H149" s="293">
        <v>18</v>
      </c>
      <c r="I149" s="229" t="s">
        <v>3</v>
      </c>
      <c r="J149" s="224">
        <v>0</v>
      </c>
      <c r="K149" s="233"/>
      <c r="L149" s="229"/>
      <c r="M149" s="224">
        <v>0</v>
      </c>
      <c r="N149" s="221"/>
      <c r="O149" s="204" t="s">
        <v>112</v>
      </c>
    </row>
    <row r="150" spans="1:15" ht="12.75">
      <c r="A150" s="218"/>
      <c r="B150" s="219"/>
      <c r="C150" s="425"/>
      <c r="D150" s="155"/>
      <c r="E150" s="156"/>
      <c r="F150" s="231" t="s">
        <v>81</v>
      </c>
      <c r="G150" s="227"/>
      <c r="H150" s="212"/>
      <c r="I150" s="50" t="s">
        <v>3</v>
      </c>
      <c r="J150" s="47">
        <v>0</v>
      </c>
      <c r="K150" s="138"/>
      <c r="L150" s="50"/>
      <c r="M150" s="47">
        <v>0</v>
      </c>
      <c r="N150" s="40"/>
      <c r="O150" s="250"/>
    </row>
    <row r="151" spans="1:15" ht="12.75">
      <c r="A151" s="218"/>
      <c r="B151" s="221"/>
      <c r="C151" s="424" t="s">
        <v>53</v>
      </c>
      <c r="D151" s="162"/>
      <c r="E151" s="163"/>
      <c r="F151" s="232" t="s">
        <v>113</v>
      </c>
      <c r="G151" s="80" t="s">
        <v>9</v>
      </c>
      <c r="H151" s="211">
        <v>25.7</v>
      </c>
      <c r="I151" s="229" t="s">
        <v>3</v>
      </c>
      <c r="J151" s="224">
        <v>0</v>
      </c>
      <c r="K151" s="233"/>
      <c r="L151" s="229"/>
      <c r="M151" s="224">
        <v>0</v>
      </c>
      <c r="N151" s="221"/>
      <c r="O151" s="204" t="s">
        <v>163</v>
      </c>
    </row>
    <row r="152" spans="1:15" ht="12.75">
      <c r="A152" s="218"/>
      <c r="B152" s="219"/>
      <c r="C152" s="228"/>
      <c r="D152" s="225"/>
      <c r="E152" s="226"/>
      <c r="F152" s="231" t="s">
        <v>131</v>
      </c>
      <c r="G152" s="227"/>
      <c r="H152" s="212"/>
      <c r="I152" s="50" t="s">
        <v>3</v>
      </c>
      <c r="J152" s="47">
        <v>0</v>
      </c>
      <c r="K152" s="138"/>
      <c r="L152" s="50"/>
      <c r="M152" s="47">
        <v>0</v>
      </c>
      <c r="N152" s="40"/>
      <c r="O152" s="250"/>
    </row>
    <row r="153" spans="1:15" ht="12.75">
      <c r="A153" s="218"/>
      <c r="B153" s="221"/>
      <c r="C153" s="424" t="s">
        <v>171</v>
      </c>
      <c r="D153" s="222"/>
      <c r="E153" s="221"/>
      <c r="F153" s="232" t="s">
        <v>86</v>
      </c>
      <c r="G153" s="80" t="s">
        <v>9</v>
      </c>
      <c r="H153" s="281">
        <v>12.7</v>
      </c>
      <c r="I153" s="229" t="s">
        <v>3</v>
      </c>
      <c r="J153" s="224">
        <v>0</v>
      </c>
      <c r="K153" s="233"/>
      <c r="L153" s="229"/>
      <c r="M153" s="224">
        <v>0</v>
      </c>
      <c r="N153" s="221"/>
      <c r="O153" s="204" t="s">
        <v>421</v>
      </c>
    </row>
    <row r="154" spans="1:15" ht="12.75">
      <c r="A154" s="218"/>
      <c r="B154" s="219"/>
      <c r="C154" s="425"/>
      <c r="D154" s="155"/>
      <c r="E154" s="156"/>
      <c r="F154" s="231" t="s">
        <v>156</v>
      </c>
      <c r="G154" s="227"/>
      <c r="H154" s="210"/>
      <c r="I154" s="50" t="s">
        <v>3</v>
      </c>
      <c r="J154" s="47">
        <v>0</v>
      </c>
      <c r="K154" s="138"/>
      <c r="L154" s="50"/>
      <c r="M154" s="47">
        <v>0</v>
      </c>
      <c r="N154" s="40"/>
      <c r="O154" s="250"/>
    </row>
    <row r="155" spans="1:15" ht="12.75">
      <c r="A155" s="218"/>
      <c r="B155" s="221"/>
      <c r="C155" s="424" t="s">
        <v>254</v>
      </c>
      <c r="D155" s="162"/>
      <c r="E155" s="163"/>
      <c r="F155" s="232" t="s">
        <v>86</v>
      </c>
      <c r="G155" s="80" t="s">
        <v>102</v>
      </c>
      <c r="H155" s="281">
        <v>2</v>
      </c>
      <c r="I155" s="229" t="s">
        <v>3</v>
      </c>
      <c r="J155" s="224">
        <v>0</v>
      </c>
      <c r="K155" s="233"/>
      <c r="L155" s="229"/>
      <c r="M155" s="224">
        <v>0</v>
      </c>
      <c r="N155" s="221"/>
      <c r="O155" s="204" t="s">
        <v>126</v>
      </c>
    </row>
    <row r="156" spans="1:15" ht="12.75">
      <c r="A156" s="218"/>
      <c r="B156" s="219"/>
      <c r="C156" s="228"/>
      <c r="D156" s="225"/>
      <c r="E156" s="226"/>
      <c r="F156" s="231" t="s">
        <v>157</v>
      </c>
      <c r="G156" s="227"/>
      <c r="H156" s="212"/>
      <c r="I156" s="50" t="s">
        <v>3</v>
      </c>
      <c r="J156" s="220">
        <v>0</v>
      </c>
      <c r="K156" s="138"/>
      <c r="L156" s="50"/>
      <c r="M156" s="220">
        <v>0</v>
      </c>
      <c r="N156" s="219"/>
      <c r="O156" s="250"/>
    </row>
    <row r="157" spans="1:15" ht="12.75">
      <c r="A157" s="218"/>
      <c r="B157" s="221"/>
      <c r="C157" s="424" t="s">
        <v>254</v>
      </c>
      <c r="D157" s="222"/>
      <c r="E157" s="221"/>
      <c r="F157" s="232" t="s">
        <v>86</v>
      </c>
      <c r="G157" s="80" t="s">
        <v>102</v>
      </c>
      <c r="H157" s="281">
        <v>4</v>
      </c>
      <c r="I157" s="229" t="s">
        <v>3</v>
      </c>
      <c r="J157" s="224">
        <v>0</v>
      </c>
      <c r="K157" s="233"/>
      <c r="L157" s="229"/>
      <c r="M157" s="224">
        <v>0</v>
      </c>
      <c r="N157" s="221"/>
      <c r="O157" s="204" t="s">
        <v>128</v>
      </c>
    </row>
    <row r="158" spans="1:15" ht="12.75">
      <c r="A158" s="218"/>
      <c r="B158" s="219"/>
      <c r="C158" s="425"/>
      <c r="D158" s="155"/>
      <c r="E158" s="156"/>
      <c r="F158" s="231">
        <v>0</v>
      </c>
      <c r="G158" s="227"/>
      <c r="H158" s="210"/>
      <c r="I158" s="50" t="s">
        <v>3</v>
      </c>
      <c r="J158" s="47">
        <v>0</v>
      </c>
      <c r="K158" s="138"/>
      <c r="L158" s="50"/>
      <c r="M158" s="47">
        <v>0</v>
      </c>
      <c r="N158" s="40"/>
      <c r="O158" s="250"/>
    </row>
    <row r="159" spans="1:15" ht="12.75">
      <c r="A159" s="218"/>
      <c r="B159" s="221"/>
      <c r="C159" s="424" t="s">
        <v>255</v>
      </c>
      <c r="D159" s="162"/>
      <c r="E159" s="163"/>
      <c r="F159" s="232" t="s">
        <v>86</v>
      </c>
      <c r="G159" s="80" t="s">
        <v>102</v>
      </c>
      <c r="H159" s="281">
        <v>9</v>
      </c>
      <c r="I159" s="229" t="s">
        <v>3</v>
      </c>
      <c r="J159" s="224">
        <v>0</v>
      </c>
      <c r="K159" s="233"/>
      <c r="L159" s="229"/>
      <c r="M159" s="224">
        <v>0</v>
      </c>
      <c r="N159" s="221"/>
      <c r="O159" s="204" t="s">
        <v>1</v>
      </c>
    </row>
    <row r="160" spans="1:15" ht="12.75">
      <c r="A160" s="218"/>
      <c r="B160" s="219"/>
      <c r="C160" s="228"/>
      <c r="D160" s="225"/>
      <c r="E160" s="226"/>
      <c r="F160" s="231" t="s">
        <v>2</v>
      </c>
      <c r="G160" s="227"/>
      <c r="H160" s="210"/>
      <c r="I160" s="50" t="s">
        <v>3</v>
      </c>
      <c r="J160" s="47">
        <v>0</v>
      </c>
      <c r="K160" s="138"/>
      <c r="L160" s="50"/>
      <c r="M160" s="47">
        <v>0</v>
      </c>
      <c r="N160" s="40"/>
      <c r="O160" s="250"/>
    </row>
    <row r="161" spans="1:15" ht="12.75">
      <c r="A161" s="218"/>
      <c r="B161" s="221"/>
      <c r="C161" s="424" t="s">
        <v>101</v>
      </c>
      <c r="D161" s="222"/>
      <c r="E161" s="221"/>
      <c r="F161" s="232" t="s">
        <v>86</v>
      </c>
      <c r="G161" s="80" t="s">
        <v>102</v>
      </c>
      <c r="H161" s="281">
        <v>4</v>
      </c>
      <c r="I161" s="229" t="s">
        <v>3</v>
      </c>
      <c r="J161" s="224">
        <v>0</v>
      </c>
      <c r="K161" s="233"/>
      <c r="L161" s="229"/>
      <c r="M161" s="224">
        <v>0</v>
      </c>
      <c r="N161" s="221"/>
      <c r="O161" s="204" t="s">
        <v>43</v>
      </c>
    </row>
    <row r="162" spans="1:15" ht="12.75">
      <c r="A162" s="152"/>
      <c r="B162" s="153"/>
      <c r="C162" s="228"/>
      <c r="D162" s="225"/>
      <c r="E162" s="226"/>
      <c r="F162" s="231" t="s">
        <v>131</v>
      </c>
      <c r="G162" s="227"/>
      <c r="H162" s="212"/>
      <c r="I162" s="50" t="s">
        <v>3</v>
      </c>
      <c r="J162" s="47">
        <v>0</v>
      </c>
      <c r="K162" s="82"/>
      <c r="L162" s="50"/>
      <c r="M162" s="47"/>
      <c r="N162" s="40"/>
      <c r="O162" s="182"/>
    </row>
    <row r="163" spans="1:15" ht="12.75">
      <c r="A163" s="152"/>
      <c r="B163" s="160"/>
      <c r="C163" s="424" t="s">
        <v>98</v>
      </c>
      <c r="D163" s="222"/>
      <c r="E163" s="221"/>
      <c r="F163" s="232" t="s">
        <v>86</v>
      </c>
      <c r="G163" s="80" t="s">
        <v>104</v>
      </c>
      <c r="H163" s="213">
        <v>3</v>
      </c>
      <c r="I163" s="229" t="s">
        <v>3</v>
      </c>
      <c r="J163" s="224">
        <v>0</v>
      </c>
      <c r="K163" s="37"/>
      <c r="L163" s="229"/>
      <c r="M163" s="224"/>
      <c r="N163" s="221"/>
      <c r="O163" s="204" t="s">
        <v>117</v>
      </c>
    </row>
    <row r="164" spans="1:15" ht="12.75">
      <c r="A164" s="152"/>
      <c r="B164" s="153"/>
      <c r="C164" s="228"/>
      <c r="D164" s="225"/>
      <c r="E164" s="226"/>
      <c r="F164" s="231" t="s">
        <v>49</v>
      </c>
      <c r="G164" s="227"/>
      <c r="H164" s="212"/>
      <c r="I164" s="50" t="s">
        <v>3</v>
      </c>
      <c r="J164" s="47">
        <v>0</v>
      </c>
      <c r="K164" s="82"/>
      <c r="L164" s="50"/>
      <c r="M164" s="47">
        <v>0</v>
      </c>
      <c r="N164" s="40"/>
      <c r="O164" s="182" t="s">
        <v>3</v>
      </c>
    </row>
    <row r="165" spans="1:15" ht="12.75">
      <c r="A165" s="152"/>
      <c r="B165" s="160"/>
      <c r="C165" s="424" t="s">
        <v>13</v>
      </c>
      <c r="D165" s="222"/>
      <c r="E165" s="221"/>
      <c r="F165" s="232" t="s">
        <v>406</v>
      </c>
      <c r="G165" s="80" t="s">
        <v>188</v>
      </c>
      <c r="H165" s="213">
        <v>1</v>
      </c>
      <c r="I165" s="229" t="s">
        <v>3</v>
      </c>
      <c r="J165" s="224">
        <v>0</v>
      </c>
      <c r="K165" s="37"/>
      <c r="L165" s="229"/>
      <c r="M165" s="224">
        <v>0</v>
      </c>
      <c r="N165" s="221"/>
      <c r="O165" s="204" t="s">
        <v>60</v>
      </c>
    </row>
    <row r="166" spans="1:15" ht="12.75">
      <c r="A166" s="152"/>
      <c r="B166" s="153"/>
      <c r="C166" s="228"/>
      <c r="D166" s="225"/>
      <c r="E166" s="226"/>
      <c r="F166" s="231" t="s">
        <v>49</v>
      </c>
      <c r="G166" s="227"/>
      <c r="H166" s="212"/>
      <c r="I166" s="50" t="s">
        <v>3</v>
      </c>
      <c r="J166" s="47">
        <v>0</v>
      </c>
      <c r="K166" s="82"/>
      <c r="L166" s="50"/>
      <c r="M166" s="47">
        <v>0</v>
      </c>
      <c r="N166" s="40"/>
      <c r="O166" s="182" t="s">
        <v>3</v>
      </c>
    </row>
    <row r="167" spans="1:15" ht="12.75">
      <c r="A167" s="152"/>
      <c r="B167" s="160"/>
      <c r="C167" s="424" t="s">
        <v>13</v>
      </c>
      <c r="D167" s="222"/>
      <c r="E167" s="221"/>
      <c r="F167" s="232" t="s">
        <v>68</v>
      </c>
      <c r="G167" s="80" t="s">
        <v>188</v>
      </c>
      <c r="H167" s="213">
        <v>1</v>
      </c>
      <c r="I167" s="229" t="s">
        <v>3</v>
      </c>
      <c r="J167" s="224">
        <v>0</v>
      </c>
      <c r="K167" s="37"/>
      <c r="L167" s="229"/>
      <c r="M167" s="224">
        <v>0</v>
      </c>
      <c r="N167" s="221"/>
      <c r="O167" s="204" t="s">
        <v>61</v>
      </c>
    </row>
    <row r="168" spans="1:15" ht="12.75">
      <c r="A168" s="152"/>
      <c r="B168" s="153"/>
      <c r="C168" s="168"/>
      <c r="D168" s="169"/>
      <c r="E168" s="170"/>
      <c r="F168" s="184" t="s">
        <v>392</v>
      </c>
      <c r="G168" s="251"/>
      <c r="H168" s="212"/>
      <c r="I168" s="441" t="s">
        <v>3</v>
      </c>
      <c r="J168" s="220">
        <v>0</v>
      </c>
      <c r="K168" s="45"/>
      <c r="L168" s="50" t="s">
        <v>3</v>
      </c>
      <c r="M168" s="220">
        <v>0</v>
      </c>
      <c r="N168" s="219"/>
      <c r="O168" s="79"/>
    </row>
    <row r="169" spans="1:15" ht="12.75">
      <c r="A169" s="152"/>
      <c r="B169" s="160"/>
      <c r="C169" s="474" t="s">
        <v>720</v>
      </c>
      <c r="D169" s="472"/>
      <c r="E169" s="473"/>
      <c r="F169" s="471" t="s">
        <v>86</v>
      </c>
      <c r="G169" s="253" t="s">
        <v>232</v>
      </c>
      <c r="H169" s="213">
        <v>1</v>
      </c>
      <c r="I169" s="442" t="s">
        <v>3</v>
      </c>
      <c r="J169" s="224">
        <v>0</v>
      </c>
      <c r="K169" s="37"/>
      <c r="L169" s="229"/>
      <c r="M169" s="224">
        <v>0</v>
      </c>
      <c r="N169" s="221"/>
      <c r="O169" s="230" t="s">
        <v>3</v>
      </c>
    </row>
    <row r="170" spans="1:15" ht="12.75">
      <c r="A170" s="152"/>
      <c r="B170" s="153"/>
      <c r="C170" s="168"/>
      <c r="D170" s="169"/>
      <c r="E170" s="170"/>
      <c r="F170" s="184" t="s">
        <v>392</v>
      </c>
      <c r="G170" s="251"/>
      <c r="H170" s="212"/>
      <c r="I170" s="441" t="s">
        <v>3</v>
      </c>
      <c r="J170" s="220">
        <v>0</v>
      </c>
      <c r="K170" s="45"/>
      <c r="L170" s="50" t="s">
        <v>3</v>
      </c>
      <c r="M170" s="220">
        <v>0</v>
      </c>
      <c r="N170" s="219"/>
      <c r="O170" s="79"/>
    </row>
    <row r="171" spans="1:15" ht="12.75">
      <c r="A171" s="152"/>
      <c r="B171" s="160"/>
      <c r="C171" s="468" t="s">
        <v>721</v>
      </c>
      <c r="D171" s="472"/>
      <c r="E171" s="473"/>
      <c r="F171" s="471" t="s">
        <v>566</v>
      </c>
      <c r="G171" s="253" t="s">
        <v>232</v>
      </c>
      <c r="H171" s="213">
        <v>1</v>
      </c>
      <c r="I171" s="442" t="s">
        <v>3</v>
      </c>
      <c r="J171" s="224">
        <v>0</v>
      </c>
      <c r="K171" s="37"/>
      <c r="L171" s="229"/>
      <c r="M171" s="224">
        <v>0</v>
      </c>
      <c r="N171" s="221"/>
      <c r="O171" s="230" t="s">
        <v>3</v>
      </c>
    </row>
    <row r="172" spans="1:15" ht="12.75">
      <c r="A172" s="152"/>
      <c r="B172" s="167"/>
      <c r="C172" s="228"/>
      <c r="D172" s="225"/>
      <c r="E172" s="226"/>
      <c r="F172" s="231" t="s">
        <v>158</v>
      </c>
      <c r="G172" s="227"/>
      <c r="H172" s="212"/>
      <c r="I172" s="50" t="s">
        <v>3</v>
      </c>
      <c r="J172" s="47">
        <v>0</v>
      </c>
      <c r="K172" s="82"/>
      <c r="L172" s="50"/>
      <c r="M172" s="47"/>
      <c r="N172" s="40"/>
      <c r="O172" s="363"/>
    </row>
    <row r="173" spans="1:15" ht="13.5" thickBot="1">
      <c r="A173" s="173"/>
      <c r="B173" s="174"/>
      <c r="C173" s="436" t="s">
        <v>137</v>
      </c>
      <c r="D173" s="62"/>
      <c r="E173" s="60"/>
      <c r="F173" s="347" t="s">
        <v>86</v>
      </c>
      <c r="G173" s="348" t="s">
        <v>104</v>
      </c>
      <c r="H173" s="365">
        <v>2</v>
      </c>
      <c r="I173" s="76" t="s">
        <v>3</v>
      </c>
      <c r="J173" s="150">
        <v>0</v>
      </c>
      <c r="K173" s="65"/>
      <c r="L173" s="76"/>
      <c r="M173" s="150"/>
      <c r="N173" s="60"/>
      <c r="O173" s="352" t="s">
        <v>161</v>
      </c>
    </row>
    <row r="176" spans="1:15" ht="24" thickBot="1">
      <c r="A176" s="3" t="s">
        <v>719</v>
      </c>
      <c r="B176" s="5"/>
      <c r="C176" s="70"/>
      <c r="D176" s="4"/>
      <c r="E176" s="5"/>
      <c r="F176" s="6" t="s">
        <v>208</v>
      </c>
      <c r="H176" s="88"/>
      <c r="O176" s="217"/>
    </row>
    <row r="177" spans="1:15" ht="12.75">
      <c r="A177" s="800" t="s">
        <v>26</v>
      </c>
      <c r="B177" s="13"/>
      <c r="C177" s="802" t="s">
        <v>29</v>
      </c>
      <c r="D177" s="14"/>
      <c r="E177" s="804" t="s">
        <v>23</v>
      </c>
      <c r="F177" s="805"/>
      <c r="G177" s="808" t="s">
        <v>22</v>
      </c>
      <c r="H177" s="15" t="s">
        <v>6</v>
      </c>
      <c r="I177" s="16"/>
      <c r="J177" s="17"/>
      <c r="K177" s="15" t="s">
        <v>5</v>
      </c>
      <c r="L177" s="16"/>
      <c r="M177" s="17"/>
      <c r="N177" s="804" t="s">
        <v>28</v>
      </c>
      <c r="O177" s="810"/>
    </row>
    <row r="178" spans="1:15" ht="13.5" thickBot="1">
      <c r="A178" s="801"/>
      <c r="B178" s="23"/>
      <c r="C178" s="803"/>
      <c r="D178" s="24"/>
      <c r="E178" s="806"/>
      <c r="F178" s="807"/>
      <c r="G178" s="809"/>
      <c r="H178" s="25" t="s">
        <v>30</v>
      </c>
      <c r="I178" s="25" t="s">
        <v>24</v>
      </c>
      <c r="J178" s="25" t="s">
        <v>25</v>
      </c>
      <c r="K178" s="25" t="s">
        <v>30</v>
      </c>
      <c r="L178" s="25" t="s">
        <v>24</v>
      </c>
      <c r="M178" s="25" t="s">
        <v>25</v>
      </c>
      <c r="N178" s="806"/>
      <c r="O178" s="811"/>
    </row>
    <row r="179" spans="1:15" ht="13.5" thickTop="1">
      <c r="A179" s="152"/>
      <c r="B179" s="153"/>
      <c r="C179" s="228"/>
      <c r="D179" s="225"/>
      <c r="E179" s="226"/>
      <c r="F179" s="231" t="s">
        <v>181</v>
      </c>
      <c r="G179" s="227"/>
      <c r="H179" s="212"/>
      <c r="I179" s="50" t="s">
        <v>3</v>
      </c>
      <c r="J179" s="220">
        <v>0</v>
      </c>
      <c r="K179" s="45"/>
      <c r="L179" s="50" t="s">
        <v>3</v>
      </c>
      <c r="M179" s="220">
        <v>0</v>
      </c>
      <c r="N179" s="219"/>
      <c r="O179" s="79"/>
    </row>
    <row r="180" spans="1:15" ht="12.75">
      <c r="A180" s="152"/>
      <c r="B180" s="160"/>
      <c r="C180" s="183" t="s">
        <v>180</v>
      </c>
      <c r="D180" s="222"/>
      <c r="E180" s="221"/>
      <c r="F180" s="232" t="s">
        <v>86</v>
      </c>
      <c r="G180" s="80" t="s">
        <v>9</v>
      </c>
      <c r="H180" s="213">
        <v>16</v>
      </c>
      <c r="I180" s="229" t="s">
        <v>3</v>
      </c>
      <c r="J180" s="224">
        <v>0</v>
      </c>
      <c r="K180" s="37"/>
      <c r="L180" s="229"/>
      <c r="M180" s="224">
        <v>0</v>
      </c>
      <c r="N180" s="221"/>
      <c r="O180" s="204" t="s">
        <v>185</v>
      </c>
    </row>
    <row r="181" spans="1:15" ht="12.75">
      <c r="A181" s="218"/>
      <c r="B181" s="40"/>
      <c r="C181" s="228"/>
      <c r="D181" s="225"/>
      <c r="E181" s="226"/>
      <c r="F181" s="72"/>
      <c r="G181" s="227"/>
      <c r="H181" s="45"/>
      <c r="I181" s="50" t="s">
        <v>3</v>
      </c>
      <c r="J181" s="57">
        <v>0</v>
      </c>
      <c r="K181" s="45"/>
      <c r="L181" s="50" t="s">
        <v>3</v>
      </c>
      <c r="M181" s="57">
        <v>0</v>
      </c>
      <c r="N181" s="40"/>
      <c r="O181" s="83" t="s">
        <v>3</v>
      </c>
    </row>
    <row r="182" spans="1:15" ht="12.75">
      <c r="A182" s="218"/>
      <c r="B182" s="221"/>
      <c r="C182" s="510" t="s">
        <v>27</v>
      </c>
      <c r="D182" s="222"/>
      <c r="E182" s="221"/>
      <c r="F182" s="259"/>
      <c r="G182" s="36"/>
      <c r="H182" s="37"/>
      <c r="I182" s="229" t="s">
        <v>3</v>
      </c>
      <c r="J182" s="58">
        <v>0</v>
      </c>
      <c r="K182" s="37"/>
      <c r="L182" s="229" t="s">
        <v>3</v>
      </c>
      <c r="M182" s="58">
        <v>0</v>
      </c>
      <c r="N182" s="221"/>
      <c r="O182" s="230" t="s">
        <v>3</v>
      </c>
    </row>
    <row r="183" spans="1:15" ht="12.75">
      <c r="A183" s="152"/>
      <c r="B183" s="153"/>
      <c r="C183" s="192"/>
      <c r="D183" s="202"/>
      <c r="E183" s="273"/>
      <c r="F183" s="553"/>
      <c r="G183" s="203"/>
      <c r="H183" s="393"/>
      <c r="I183" s="394" t="s">
        <v>3</v>
      </c>
      <c r="J183" s="220">
        <v>0</v>
      </c>
      <c r="K183" s="395"/>
      <c r="L183" s="394"/>
      <c r="M183" s="220"/>
      <c r="N183" s="219"/>
      <c r="O183" s="182"/>
    </row>
    <row r="184" spans="1:15" ht="12.75">
      <c r="A184" s="152"/>
      <c r="B184" s="160"/>
      <c r="C184" s="283"/>
      <c r="D184" s="222"/>
      <c r="E184" s="221"/>
      <c r="F184" s="278"/>
      <c r="G184" s="36"/>
      <c r="H184" s="166"/>
      <c r="I184" s="229" t="s">
        <v>3</v>
      </c>
      <c r="J184" s="224">
        <v>0</v>
      </c>
      <c r="K184" s="37"/>
      <c r="L184" s="229"/>
      <c r="M184" s="224"/>
      <c r="N184" s="221"/>
      <c r="O184" s="230"/>
    </row>
    <row r="185" spans="1:15" ht="12.75">
      <c r="A185" s="152"/>
      <c r="B185" s="153"/>
      <c r="C185" s="168"/>
      <c r="D185" s="225"/>
      <c r="E185" s="226"/>
      <c r="F185" s="271"/>
      <c r="G185" s="227"/>
      <c r="H185" s="159"/>
      <c r="I185" s="394" t="s">
        <v>3</v>
      </c>
      <c r="J185" s="220">
        <v>0</v>
      </c>
      <c r="K185" s="82"/>
      <c r="L185" s="50"/>
      <c r="M185" s="220"/>
      <c r="N185" s="219"/>
      <c r="O185" s="182"/>
    </row>
    <row r="186" spans="1:15" ht="12.75">
      <c r="A186" s="152"/>
      <c r="B186" s="160"/>
      <c r="C186" s="283"/>
      <c r="D186" s="222"/>
      <c r="E186" s="221"/>
      <c r="F186" s="278"/>
      <c r="G186" s="36"/>
      <c r="H186" s="166"/>
      <c r="I186" s="229" t="s">
        <v>3</v>
      </c>
      <c r="J186" s="224">
        <v>0</v>
      </c>
      <c r="K186" s="37"/>
      <c r="L186" s="229"/>
      <c r="M186" s="224"/>
      <c r="N186" s="221"/>
      <c r="O186" s="230"/>
    </row>
    <row r="187" spans="1:15" ht="12.75">
      <c r="A187" s="152"/>
      <c r="B187" s="153"/>
      <c r="C187" s="168"/>
      <c r="D187" s="225"/>
      <c r="E187" s="226"/>
      <c r="F187" s="271"/>
      <c r="G187" s="227"/>
      <c r="H187" s="159"/>
      <c r="I187" s="394" t="s">
        <v>3</v>
      </c>
      <c r="J187" s="220">
        <v>0</v>
      </c>
      <c r="K187" s="82"/>
      <c r="L187" s="50"/>
      <c r="M187" s="220"/>
      <c r="N187" s="219"/>
      <c r="O187" s="182"/>
    </row>
    <row r="188" spans="1:15" ht="12.75">
      <c r="A188" s="152"/>
      <c r="B188" s="160"/>
      <c r="C188" s="283"/>
      <c r="D188" s="222"/>
      <c r="E188" s="221"/>
      <c r="F188" s="278"/>
      <c r="G188" s="36"/>
      <c r="H188" s="166"/>
      <c r="I188" s="229" t="s">
        <v>3</v>
      </c>
      <c r="J188" s="224">
        <v>0</v>
      </c>
      <c r="K188" s="37"/>
      <c r="L188" s="229"/>
      <c r="M188" s="224"/>
      <c r="N188" s="221"/>
      <c r="O188" s="230"/>
    </row>
    <row r="189" spans="1:15" ht="12.75">
      <c r="A189" s="152"/>
      <c r="B189" s="153"/>
      <c r="C189" s="168"/>
      <c r="D189" s="225"/>
      <c r="E189" s="226"/>
      <c r="F189" s="271"/>
      <c r="G189" s="227"/>
      <c r="H189" s="159"/>
      <c r="I189" s="394" t="s">
        <v>3</v>
      </c>
      <c r="J189" s="220">
        <v>0</v>
      </c>
      <c r="K189" s="82"/>
      <c r="L189" s="50"/>
      <c r="M189" s="220"/>
      <c r="N189" s="219"/>
      <c r="O189" s="182"/>
    </row>
    <row r="190" spans="1:15" ht="12.75">
      <c r="A190" s="152"/>
      <c r="B190" s="160"/>
      <c r="C190" s="283"/>
      <c r="D190" s="222"/>
      <c r="E190" s="221"/>
      <c r="F190" s="278"/>
      <c r="G190" s="36"/>
      <c r="H190" s="166"/>
      <c r="I190" s="229" t="s">
        <v>3</v>
      </c>
      <c r="J190" s="224">
        <v>0</v>
      </c>
      <c r="K190" s="37"/>
      <c r="L190" s="229"/>
      <c r="M190" s="224"/>
      <c r="N190" s="221"/>
      <c r="O190" s="230"/>
    </row>
    <row r="191" spans="1:15" ht="12.75">
      <c r="A191" s="152"/>
      <c r="B191" s="153"/>
      <c r="C191" s="168"/>
      <c r="D191" s="225"/>
      <c r="E191" s="226"/>
      <c r="F191" s="271"/>
      <c r="G191" s="227"/>
      <c r="H191" s="159"/>
      <c r="I191" s="394" t="s">
        <v>3</v>
      </c>
      <c r="J191" s="220">
        <v>0</v>
      </c>
      <c r="K191" s="82"/>
      <c r="L191" s="50"/>
      <c r="M191" s="220"/>
      <c r="N191" s="219"/>
      <c r="O191" s="182"/>
    </row>
    <row r="192" spans="1:15" ht="12.75">
      <c r="A192" s="152"/>
      <c r="B192" s="160"/>
      <c r="C192" s="283"/>
      <c r="D192" s="222"/>
      <c r="E192" s="221"/>
      <c r="F192" s="278"/>
      <c r="G192" s="36"/>
      <c r="H192" s="166"/>
      <c r="I192" s="229" t="s">
        <v>3</v>
      </c>
      <c r="J192" s="224">
        <v>0</v>
      </c>
      <c r="K192" s="37"/>
      <c r="L192" s="229"/>
      <c r="M192" s="224"/>
      <c r="N192" s="221"/>
      <c r="O192" s="230"/>
    </row>
    <row r="193" spans="1:15" ht="12.75">
      <c r="A193" s="152"/>
      <c r="B193" s="153"/>
      <c r="C193" s="168"/>
      <c r="D193" s="225"/>
      <c r="E193" s="226"/>
      <c r="F193" s="271"/>
      <c r="G193" s="227"/>
      <c r="H193" s="159"/>
      <c r="I193" s="394" t="s">
        <v>3</v>
      </c>
      <c r="J193" s="220">
        <v>0</v>
      </c>
      <c r="K193" s="82"/>
      <c r="L193" s="50"/>
      <c r="M193" s="220"/>
      <c r="N193" s="219"/>
      <c r="O193" s="182"/>
    </row>
    <row r="194" spans="1:15" ht="12.75">
      <c r="A194" s="152"/>
      <c r="B194" s="160"/>
      <c r="C194" s="283"/>
      <c r="D194" s="222"/>
      <c r="E194" s="221"/>
      <c r="F194" s="278"/>
      <c r="G194" s="36"/>
      <c r="H194" s="166"/>
      <c r="I194" s="229" t="s">
        <v>3</v>
      </c>
      <c r="J194" s="224">
        <v>0</v>
      </c>
      <c r="K194" s="37"/>
      <c r="L194" s="229"/>
      <c r="M194" s="224"/>
      <c r="N194" s="221"/>
      <c r="O194" s="230"/>
    </row>
    <row r="195" spans="1:15" ht="12.75">
      <c r="A195" s="152"/>
      <c r="B195" s="153"/>
      <c r="C195" s="168"/>
      <c r="D195" s="225"/>
      <c r="E195" s="226"/>
      <c r="F195" s="271"/>
      <c r="G195" s="227"/>
      <c r="H195" s="159"/>
      <c r="I195" s="394" t="s">
        <v>3</v>
      </c>
      <c r="J195" s="220">
        <v>0</v>
      </c>
      <c r="K195" s="82"/>
      <c r="L195" s="50"/>
      <c r="M195" s="220"/>
      <c r="N195" s="219"/>
      <c r="O195" s="182"/>
    </row>
    <row r="196" spans="1:15" ht="12.75">
      <c r="A196" s="152"/>
      <c r="B196" s="160"/>
      <c r="C196" s="283"/>
      <c r="D196" s="222"/>
      <c r="E196" s="221"/>
      <c r="F196" s="278"/>
      <c r="G196" s="36"/>
      <c r="H196" s="166"/>
      <c r="I196" s="229" t="s">
        <v>3</v>
      </c>
      <c r="J196" s="224">
        <v>0</v>
      </c>
      <c r="K196" s="37"/>
      <c r="L196" s="229"/>
      <c r="M196" s="224"/>
      <c r="N196" s="221"/>
      <c r="O196" s="230"/>
    </row>
    <row r="197" spans="1:15" ht="12.75">
      <c r="A197" s="152"/>
      <c r="B197" s="153"/>
      <c r="C197" s="168"/>
      <c r="D197" s="225"/>
      <c r="E197" s="226"/>
      <c r="F197" s="271"/>
      <c r="G197" s="227"/>
      <c r="H197" s="159"/>
      <c r="I197" s="394" t="s">
        <v>3</v>
      </c>
      <c r="J197" s="220">
        <v>0</v>
      </c>
      <c r="K197" s="82"/>
      <c r="L197" s="50"/>
      <c r="M197" s="220"/>
      <c r="N197" s="219"/>
      <c r="O197" s="182"/>
    </row>
    <row r="198" spans="1:15" ht="12.75">
      <c r="A198" s="152"/>
      <c r="B198" s="160"/>
      <c r="C198" s="283"/>
      <c r="D198" s="222"/>
      <c r="E198" s="221"/>
      <c r="F198" s="278"/>
      <c r="G198" s="36"/>
      <c r="H198" s="166"/>
      <c r="I198" s="229" t="s">
        <v>3</v>
      </c>
      <c r="J198" s="224">
        <v>0</v>
      </c>
      <c r="K198" s="37"/>
      <c r="L198" s="229"/>
      <c r="M198" s="224"/>
      <c r="N198" s="221"/>
      <c r="O198" s="230"/>
    </row>
    <row r="199" spans="1:15" ht="12.75">
      <c r="A199" s="152"/>
      <c r="B199" s="153"/>
      <c r="C199" s="168"/>
      <c r="D199" s="225"/>
      <c r="E199" s="226"/>
      <c r="F199" s="271"/>
      <c r="G199" s="227"/>
      <c r="H199" s="159"/>
      <c r="I199" s="394" t="s">
        <v>3</v>
      </c>
      <c r="J199" s="220">
        <v>0</v>
      </c>
      <c r="K199" s="82"/>
      <c r="L199" s="50"/>
      <c r="M199" s="220"/>
      <c r="N199" s="219"/>
      <c r="O199" s="182"/>
    </row>
    <row r="200" spans="1:15" ht="12.75">
      <c r="A200" s="152"/>
      <c r="B200" s="160"/>
      <c r="C200" s="283"/>
      <c r="D200" s="222"/>
      <c r="E200" s="221"/>
      <c r="F200" s="278"/>
      <c r="G200" s="36"/>
      <c r="H200" s="166"/>
      <c r="I200" s="229" t="s">
        <v>3</v>
      </c>
      <c r="J200" s="224">
        <v>0</v>
      </c>
      <c r="K200" s="37"/>
      <c r="L200" s="229"/>
      <c r="M200" s="224"/>
      <c r="N200" s="221"/>
      <c r="O200" s="230"/>
    </row>
    <row r="201" spans="1:15" ht="12.75">
      <c r="A201" s="152"/>
      <c r="B201" s="153"/>
      <c r="C201" s="168"/>
      <c r="D201" s="225"/>
      <c r="E201" s="226"/>
      <c r="F201" s="271"/>
      <c r="G201" s="227"/>
      <c r="H201" s="159"/>
      <c r="I201" s="394" t="s">
        <v>3</v>
      </c>
      <c r="J201" s="220">
        <v>0</v>
      </c>
      <c r="K201" s="82"/>
      <c r="L201" s="50"/>
      <c r="M201" s="220"/>
      <c r="N201" s="219"/>
      <c r="O201" s="182"/>
    </row>
    <row r="202" spans="1:15" ht="12.75">
      <c r="A202" s="152"/>
      <c r="B202" s="160"/>
      <c r="C202" s="283"/>
      <c r="D202" s="222"/>
      <c r="E202" s="221"/>
      <c r="F202" s="278"/>
      <c r="G202" s="36"/>
      <c r="H202" s="166"/>
      <c r="I202" s="229" t="s">
        <v>3</v>
      </c>
      <c r="J202" s="224">
        <v>0</v>
      </c>
      <c r="K202" s="37"/>
      <c r="L202" s="229"/>
      <c r="M202" s="224"/>
      <c r="N202" s="221"/>
      <c r="O202" s="230"/>
    </row>
    <row r="203" spans="1:15" ht="12.75">
      <c r="A203" s="152"/>
      <c r="B203" s="153"/>
      <c r="C203" s="168"/>
      <c r="D203" s="225"/>
      <c r="E203" s="226"/>
      <c r="F203" s="271"/>
      <c r="G203" s="227"/>
      <c r="H203" s="159"/>
      <c r="I203" s="394" t="s">
        <v>3</v>
      </c>
      <c r="J203" s="220">
        <v>0</v>
      </c>
      <c r="K203" s="82"/>
      <c r="L203" s="50"/>
      <c r="M203" s="220"/>
      <c r="N203" s="219"/>
      <c r="O203" s="182"/>
    </row>
    <row r="204" spans="1:15" ht="12.75">
      <c r="A204" s="152"/>
      <c r="B204" s="160"/>
      <c r="C204" s="283"/>
      <c r="D204" s="222"/>
      <c r="E204" s="221"/>
      <c r="F204" s="278"/>
      <c r="G204" s="36"/>
      <c r="H204" s="166"/>
      <c r="I204" s="229" t="s">
        <v>3</v>
      </c>
      <c r="J204" s="224">
        <v>0</v>
      </c>
      <c r="K204" s="37"/>
      <c r="L204" s="229"/>
      <c r="M204" s="224"/>
      <c r="N204" s="221"/>
      <c r="O204" s="230"/>
    </row>
    <row r="205" spans="1:15" ht="12.75">
      <c r="A205" s="152"/>
      <c r="B205" s="153"/>
      <c r="C205" s="168"/>
      <c r="D205" s="225"/>
      <c r="E205" s="226"/>
      <c r="F205" s="271"/>
      <c r="G205" s="227"/>
      <c r="H205" s="159"/>
      <c r="I205" s="394" t="s">
        <v>3</v>
      </c>
      <c r="J205" s="220">
        <v>0</v>
      </c>
      <c r="K205" s="82"/>
      <c r="L205" s="50"/>
      <c r="M205" s="220"/>
      <c r="N205" s="219"/>
      <c r="O205" s="182"/>
    </row>
    <row r="206" spans="1:15" ht="12.75">
      <c r="A206" s="152"/>
      <c r="B206" s="160"/>
      <c r="C206" s="283"/>
      <c r="D206" s="222"/>
      <c r="E206" s="221"/>
      <c r="F206" s="278"/>
      <c r="G206" s="36"/>
      <c r="H206" s="166"/>
      <c r="I206" s="229" t="s">
        <v>3</v>
      </c>
      <c r="J206" s="224">
        <v>0</v>
      </c>
      <c r="K206" s="37"/>
      <c r="L206" s="229"/>
      <c r="M206" s="224"/>
      <c r="N206" s="221"/>
      <c r="O206" s="230"/>
    </row>
    <row r="207" spans="1:15" ht="12.75">
      <c r="A207" s="152"/>
      <c r="B207" s="153"/>
      <c r="C207" s="168"/>
      <c r="D207" s="225"/>
      <c r="E207" s="226"/>
      <c r="F207" s="271"/>
      <c r="G207" s="227"/>
      <c r="H207" s="159"/>
      <c r="I207" s="394" t="s">
        <v>3</v>
      </c>
      <c r="J207" s="220">
        <v>0</v>
      </c>
      <c r="K207" s="82"/>
      <c r="L207" s="50"/>
      <c r="M207" s="220"/>
      <c r="N207" s="219"/>
      <c r="O207" s="182"/>
    </row>
    <row r="208" spans="1:15" ht="12.75">
      <c r="A208" s="152"/>
      <c r="B208" s="160"/>
      <c r="C208" s="283"/>
      <c r="D208" s="222"/>
      <c r="E208" s="221"/>
      <c r="F208" s="278"/>
      <c r="G208" s="36"/>
      <c r="H208" s="166"/>
      <c r="I208" s="229" t="s">
        <v>3</v>
      </c>
      <c r="J208" s="224">
        <v>0</v>
      </c>
      <c r="K208" s="37"/>
      <c r="L208" s="229"/>
      <c r="M208" s="224"/>
      <c r="N208" s="221"/>
      <c r="O208" s="230"/>
    </row>
  </sheetData>
  <sheetProtection/>
  <mergeCells count="30">
    <mergeCell ref="A107:A108"/>
    <mergeCell ref="C107:C108"/>
    <mergeCell ref="E107:F108"/>
    <mergeCell ref="G107:G108"/>
    <mergeCell ref="N107:O108"/>
    <mergeCell ref="A37:A38"/>
    <mergeCell ref="C37:C38"/>
    <mergeCell ref="E37:F38"/>
    <mergeCell ref="G37:G38"/>
    <mergeCell ref="N37:O38"/>
    <mergeCell ref="A2:A3"/>
    <mergeCell ref="C2:C3"/>
    <mergeCell ref="E2:F3"/>
    <mergeCell ref="G2:G3"/>
    <mergeCell ref="N2:O3"/>
    <mergeCell ref="A142:A143"/>
    <mergeCell ref="C142:C143"/>
    <mergeCell ref="E142:F143"/>
    <mergeCell ref="G142:G143"/>
    <mergeCell ref="N142:O143"/>
    <mergeCell ref="A177:A178"/>
    <mergeCell ref="C177:C178"/>
    <mergeCell ref="E177:F178"/>
    <mergeCell ref="G177:G178"/>
    <mergeCell ref="N177:O178"/>
    <mergeCell ref="A72:A73"/>
    <mergeCell ref="C72:C73"/>
    <mergeCell ref="E72:F73"/>
    <mergeCell ref="G72:G73"/>
    <mergeCell ref="N72:O73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  <rowBreaks count="5" manualBreakCount="5">
    <brk id="35" max="14" man="1"/>
    <brk id="70" max="14" man="1"/>
    <brk id="105" max="14" man="1"/>
    <brk id="140" max="14" man="1"/>
    <brk id="17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00FF"/>
  </sheetPr>
  <dimension ref="A1:O173"/>
  <sheetViews>
    <sheetView showZeros="0" view="pageBreakPreview" zoomScale="80" zoomScaleSheetLayoutView="80" zoomScalePageLayoutView="0" workbookViewId="0" topLeftCell="A1">
      <selection activeCell="R12" sqref="R12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722</v>
      </c>
      <c r="B1" s="3"/>
      <c r="C1" s="3"/>
      <c r="D1" s="4"/>
      <c r="E1" s="5"/>
      <c r="F1" s="6" t="s">
        <v>209</v>
      </c>
      <c r="G1" s="144"/>
      <c r="H1" s="205" t="s">
        <v>397</v>
      </c>
      <c r="I1" s="88"/>
      <c r="K1" s="145"/>
      <c r="L1" s="142"/>
      <c r="M1" s="8"/>
      <c r="N1" s="7"/>
      <c r="O1" s="265"/>
    </row>
    <row r="2" spans="1:15" ht="12.75">
      <c r="A2" s="800" t="s">
        <v>210</v>
      </c>
      <c r="B2" s="13"/>
      <c r="C2" s="802" t="s">
        <v>211</v>
      </c>
      <c r="D2" s="14"/>
      <c r="E2" s="804" t="s">
        <v>212</v>
      </c>
      <c r="F2" s="805"/>
      <c r="G2" s="808" t="s">
        <v>167</v>
      </c>
      <c r="H2" s="15" t="s">
        <v>213</v>
      </c>
      <c r="I2" s="16"/>
      <c r="J2" s="17"/>
      <c r="K2" s="15" t="s">
        <v>214</v>
      </c>
      <c r="L2" s="16"/>
      <c r="M2" s="17"/>
      <c r="N2" s="804" t="s">
        <v>215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216</v>
      </c>
      <c r="I3" s="25" t="s">
        <v>217</v>
      </c>
      <c r="J3" s="25" t="s">
        <v>218</v>
      </c>
      <c r="K3" s="25" t="s">
        <v>216</v>
      </c>
      <c r="L3" s="25" t="s">
        <v>217</v>
      </c>
      <c r="M3" s="25" t="s">
        <v>218</v>
      </c>
      <c r="N3" s="806"/>
      <c r="O3" s="811"/>
    </row>
    <row r="4" spans="1:15" ht="13.5" thickTop="1">
      <c r="A4" s="152"/>
      <c r="B4" s="153"/>
      <c r="C4" s="154"/>
      <c r="D4" s="155"/>
      <c r="E4" s="156"/>
      <c r="F4" s="157"/>
      <c r="G4" s="158"/>
      <c r="H4" s="159"/>
      <c r="I4" s="50" t="s">
        <v>3</v>
      </c>
      <c r="J4" s="220">
        <v>0</v>
      </c>
      <c r="K4" s="82"/>
      <c r="L4" s="50"/>
      <c r="M4" s="220">
        <v>0</v>
      </c>
      <c r="N4" s="219"/>
      <c r="O4" s="79"/>
    </row>
    <row r="5" spans="1:15" ht="12.75">
      <c r="A5" s="152"/>
      <c r="B5" s="160"/>
      <c r="C5" s="161" t="s">
        <v>207</v>
      </c>
      <c r="D5" s="162"/>
      <c r="E5" s="163"/>
      <c r="F5" s="164"/>
      <c r="G5" s="165" t="s">
        <v>219</v>
      </c>
      <c r="H5" s="166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723</v>
      </c>
    </row>
    <row r="6" spans="1:15" ht="12.75">
      <c r="A6" s="152"/>
      <c r="B6" s="153"/>
      <c r="C6" s="154"/>
      <c r="D6" s="155"/>
      <c r="E6" s="156"/>
      <c r="F6" s="157"/>
      <c r="G6" s="158"/>
      <c r="H6" s="159"/>
      <c r="I6" s="50" t="s">
        <v>3</v>
      </c>
      <c r="J6" s="220">
        <v>0</v>
      </c>
      <c r="K6" s="82"/>
      <c r="L6" s="50"/>
      <c r="M6" s="220">
        <v>0</v>
      </c>
      <c r="N6" s="219"/>
      <c r="O6" s="79"/>
    </row>
    <row r="7" spans="1:15" ht="12.75">
      <c r="A7" s="152"/>
      <c r="B7" s="160"/>
      <c r="C7" s="161" t="s">
        <v>208</v>
      </c>
      <c r="D7" s="162"/>
      <c r="E7" s="163"/>
      <c r="F7" s="164"/>
      <c r="G7" s="165" t="s">
        <v>219</v>
      </c>
      <c r="H7" s="166">
        <v>1</v>
      </c>
      <c r="I7" s="229" t="s">
        <v>3</v>
      </c>
      <c r="J7" s="224">
        <v>0</v>
      </c>
      <c r="K7" s="37"/>
      <c r="L7" s="229"/>
      <c r="M7" s="224">
        <v>0</v>
      </c>
      <c r="N7" s="221"/>
      <c r="O7" s="230" t="s">
        <v>724</v>
      </c>
    </row>
    <row r="8" spans="1:15" ht="12.75">
      <c r="A8" s="152"/>
      <c r="B8" s="167"/>
      <c r="C8" s="168"/>
      <c r="D8" s="169"/>
      <c r="E8" s="170"/>
      <c r="F8" s="171"/>
      <c r="G8" s="251"/>
      <c r="H8" s="172"/>
      <c r="I8" s="50" t="s">
        <v>3</v>
      </c>
      <c r="J8" s="199">
        <v>0</v>
      </c>
      <c r="K8" s="82"/>
      <c r="L8" s="50"/>
      <c r="M8" s="47">
        <v>0</v>
      </c>
      <c r="N8" s="40"/>
      <c r="O8" s="83"/>
    </row>
    <row r="9" spans="1:15" ht="12.75">
      <c r="A9" s="152"/>
      <c r="B9" s="160"/>
      <c r="C9" s="255" t="s">
        <v>220</v>
      </c>
      <c r="D9" s="189"/>
      <c r="E9" s="160"/>
      <c r="F9" s="188"/>
      <c r="G9" s="253"/>
      <c r="H9" s="166"/>
      <c r="I9" s="229" t="s">
        <v>3</v>
      </c>
      <c r="J9" s="287">
        <v>0</v>
      </c>
      <c r="K9" s="37"/>
      <c r="L9" s="229"/>
      <c r="M9" s="224">
        <v>0</v>
      </c>
      <c r="N9" s="221"/>
      <c r="O9" s="230" t="s">
        <v>3</v>
      </c>
    </row>
    <row r="10" spans="1:15" ht="12.75">
      <c r="A10" s="152"/>
      <c r="B10" s="153"/>
      <c r="C10" s="187"/>
      <c r="D10" s="186"/>
      <c r="E10" s="391"/>
      <c r="F10" s="392"/>
      <c r="G10" s="185"/>
      <c r="H10" s="393"/>
      <c r="I10" s="394"/>
      <c r="J10" s="220"/>
      <c r="K10" s="395"/>
      <c r="L10" s="394"/>
      <c r="M10" s="220"/>
      <c r="N10" s="219"/>
      <c r="O10" s="79"/>
    </row>
    <row r="11" spans="1:15" ht="12.75">
      <c r="A11" s="152"/>
      <c r="B11" s="160"/>
      <c r="C11" s="161"/>
      <c r="D11" s="162"/>
      <c r="E11" s="163"/>
      <c r="F11" s="164"/>
      <c r="G11" s="165"/>
      <c r="H11" s="166"/>
      <c r="I11" s="229"/>
      <c r="J11" s="224"/>
      <c r="K11" s="37"/>
      <c r="L11" s="229"/>
      <c r="M11" s="224"/>
      <c r="N11" s="221"/>
      <c r="O11" s="230"/>
    </row>
    <row r="12" spans="1:15" ht="12.75">
      <c r="A12" s="152"/>
      <c r="B12" s="153"/>
      <c r="C12" s="154"/>
      <c r="D12" s="155"/>
      <c r="E12" s="156"/>
      <c r="F12" s="157"/>
      <c r="G12" s="158"/>
      <c r="H12" s="159"/>
      <c r="I12" s="50"/>
      <c r="J12" s="220"/>
      <c r="K12" s="82"/>
      <c r="L12" s="50"/>
      <c r="M12" s="220"/>
      <c r="N12" s="219"/>
      <c r="O12" s="79"/>
    </row>
    <row r="13" spans="1:15" ht="12.75">
      <c r="A13" s="152"/>
      <c r="B13" s="160"/>
      <c r="C13" s="161"/>
      <c r="D13" s="162"/>
      <c r="E13" s="163"/>
      <c r="F13" s="164"/>
      <c r="G13" s="165"/>
      <c r="H13" s="166"/>
      <c r="I13" s="229"/>
      <c r="J13" s="224"/>
      <c r="K13" s="37"/>
      <c r="L13" s="229"/>
      <c r="M13" s="224"/>
      <c r="N13" s="221"/>
      <c r="O13" s="230"/>
    </row>
    <row r="14" spans="1:15" ht="12.75">
      <c r="A14" s="152"/>
      <c r="B14" s="153"/>
      <c r="C14" s="154"/>
      <c r="D14" s="155"/>
      <c r="E14" s="156"/>
      <c r="F14" s="157"/>
      <c r="G14" s="158"/>
      <c r="H14" s="159"/>
      <c r="I14" s="50" t="s">
        <v>3</v>
      </c>
      <c r="J14" s="220">
        <v>0</v>
      </c>
      <c r="K14" s="82"/>
      <c r="L14" s="50"/>
      <c r="M14" s="220">
        <v>0</v>
      </c>
      <c r="N14" s="219"/>
      <c r="O14" s="79"/>
    </row>
    <row r="15" spans="1:15" ht="12.75">
      <c r="A15" s="152"/>
      <c r="B15" s="160"/>
      <c r="C15" s="161"/>
      <c r="D15" s="162"/>
      <c r="E15" s="163"/>
      <c r="F15" s="164"/>
      <c r="G15" s="165"/>
      <c r="H15" s="166"/>
      <c r="I15" s="229" t="s">
        <v>3</v>
      </c>
      <c r="J15" s="224">
        <v>0</v>
      </c>
      <c r="K15" s="37"/>
      <c r="L15" s="229"/>
      <c r="M15" s="224">
        <v>0</v>
      </c>
      <c r="N15" s="221"/>
      <c r="O15" s="230" t="s">
        <v>3</v>
      </c>
    </row>
    <row r="16" spans="1:15" ht="12.75">
      <c r="A16" s="152"/>
      <c r="B16" s="153"/>
      <c r="C16" s="154"/>
      <c r="D16" s="155"/>
      <c r="E16" s="156"/>
      <c r="F16" s="157"/>
      <c r="G16" s="158"/>
      <c r="H16" s="159"/>
      <c r="I16" s="50" t="s">
        <v>3</v>
      </c>
      <c r="J16" s="220">
        <v>0</v>
      </c>
      <c r="K16" s="82"/>
      <c r="L16" s="50"/>
      <c r="M16" s="220">
        <v>0</v>
      </c>
      <c r="N16" s="219"/>
      <c r="O16" s="79"/>
    </row>
    <row r="17" spans="1:15" ht="12.75">
      <c r="A17" s="152"/>
      <c r="B17" s="160"/>
      <c r="C17" s="193"/>
      <c r="D17" s="162"/>
      <c r="E17" s="163"/>
      <c r="F17" s="164"/>
      <c r="G17" s="165"/>
      <c r="H17" s="166"/>
      <c r="I17" s="229" t="s">
        <v>3</v>
      </c>
      <c r="J17" s="224">
        <v>0</v>
      </c>
      <c r="K17" s="37"/>
      <c r="L17" s="229"/>
      <c r="M17" s="224">
        <v>0</v>
      </c>
      <c r="N17" s="221"/>
      <c r="O17" s="230" t="s">
        <v>3</v>
      </c>
    </row>
    <row r="18" spans="1:15" ht="12.75">
      <c r="A18" s="152"/>
      <c r="B18" s="153"/>
      <c r="C18" s="154"/>
      <c r="D18" s="155"/>
      <c r="E18" s="156"/>
      <c r="F18" s="157"/>
      <c r="G18" s="158"/>
      <c r="H18" s="159"/>
      <c r="I18" s="50" t="s">
        <v>3</v>
      </c>
      <c r="J18" s="220">
        <v>0</v>
      </c>
      <c r="K18" s="82"/>
      <c r="L18" s="50"/>
      <c r="M18" s="220">
        <v>0</v>
      </c>
      <c r="N18" s="219"/>
      <c r="O18" s="79"/>
    </row>
    <row r="19" spans="1:15" ht="12.75">
      <c r="A19" s="152"/>
      <c r="B19" s="160"/>
      <c r="C19" s="161"/>
      <c r="D19" s="162"/>
      <c r="E19" s="163"/>
      <c r="F19" s="164"/>
      <c r="G19" s="165"/>
      <c r="H19" s="166"/>
      <c r="I19" s="229" t="s">
        <v>3</v>
      </c>
      <c r="J19" s="224">
        <v>0</v>
      </c>
      <c r="K19" s="37"/>
      <c r="L19" s="229"/>
      <c r="M19" s="224">
        <v>0</v>
      </c>
      <c r="N19" s="221"/>
      <c r="O19" s="230" t="s">
        <v>3</v>
      </c>
    </row>
    <row r="20" spans="1:15" ht="12.75">
      <c r="A20" s="152"/>
      <c r="B20" s="153"/>
      <c r="C20" s="154"/>
      <c r="D20" s="155"/>
      <c r="E20" s="156"/>
      <c r="F20" s="157"/>
      <c r="G20" s="158"/>
      <c r="H20" s="159"/>
      <c r="I20" s="50" t="s">
        <v>3</v>
      </c>
      <c r="J20" s="220">
        <v>0</v>
      </c>
      <c r="K20" s="82"/>
      <c r="L20" s="50"/>
      <c r="M20" s="220">
        <v>0</v>
      </c>
      <c r="N20" s="219"/>
      <c r="O20" s="79"/>
    </row>
    <row r="21" spans="1:15" ht="12.75">
      <c r="A21" s="152"/>
      <c r="B21" s="160"/>
      <c r="C21" s="161"/>
      <c r="D21" s="162"/>
      <c r="E21" s="163"/>
      <c r="F21" s="164"/>
      <c r="G21" s="165"/>
      <c r="H21" s="166"/>
      <c r="I21" s="229" t="s">
        <v>3</v>
      </c>
      <c r="J21" s="224">
        <v>0</v>
      </c>
      <c r="K21" s="37"/>
      <c r="L21" s="229"/>
      <c r="M21" s="224">
        <v>0</v>
      </c>
      <c r="N21" s="221"/>
      <c r="O21" s="230" t="s">
        <v>3</v>
      </c>
    </row>
    <row r="22" spans="1:15" ht="12.75">
      <c r="A22" s="152"/>
      <c r="B22" s="153"/>
      <c r="C22" s="154"/>
      <c r="D22" s="155"/>
      <c r="E22" s="156"/>
      <c r="F22" s="157"/>
      <c r="G22" s="158"/>
      <c r="H22" s="159"/>
      <c r="I22" s="50" t="s">
        <v>3</v>
      </c>
      <c r="J22" s="220">
        <v>0</v>
      </c>
      <c r="K22" s="82"/>
      <c r="L22" s="50"/>
      <c r="M22" s="220">
        <v>0</v>
      </c>
      <c r="N22" s="219"/>
      <c r="O22" s="79"/>
    </row>
    <row r="23" spans="1:15" ht="12.75">
      <c r="A23" s="152"/>
      <c r="B23" s="160"/>
      <c r="C23" s="161"/>
      <c r="D23" s="162"/>
      <c r="E23" s="163"/>
      <c r="F23" s="164"/>
      <c r="G23" s="165"/>
      <c r="H23" s="166"/>
      <c r="I23" s="229" t="s">
        <v>3</v>
      </c>
      <c r="J23" s="224">
        <v>0</v>
      </c>
      <c r="K23" s="37"/>
      <c r="L23" s="229"/>
      <c r="M23" s="224">
        <v>0</v>
      </c>
      <c r="N23" s="221"/>
      <c r="O23" s="230" t="s">
        <v>3</v>
      </c>
    </row>
    <row r="24" spans="1:15" ht="12.75">
      <c r="A24" s="152"/>
      <c r="B24" s="153"/>
      <c r="C24" s="154"/>
      <c r="D24" s="155"/>
      <c r="E24" s="156"/>
      <c r="F24" s="180"/>
      <c r="G24" s="158"/>
      <c r="H24" s="159"/>
      <c r="I24" s="50" t="s">
        <v>3</v>
      </c>
      <c r="J24" s="220">
        <v>0</v>
      </c>
      <c r="K24" s="82"/>
      <c r="L24" s="50"/>
      <c r="M24" s="220">
        <v>0</v>
      </c>
      <c r="N24" s="219"/>
      <c r="O24" s="79"/>
    </row>
    <row r="25" spans="1:15" ht="12.75">
      <c r="A25" s="152"/>
      <c r="B25" s="160"/>
      <c r="C25" s="161"/>
      <c r="D25" s="162"/>
      <c r="E25" s="163"/>
      <c r="F25" s="164"/>
      <c r="G25" s="165"/>
      <c r="H25" s="166"/>
      <c r="I25" s="229" t="s">
        <v>3</v>
      </c>
      <c r="J25" s="224">
        <v>0</v>
      </c>
      <c r="K25" s="37"/>
      <c r="L25" s="229"/>
      <c r="M25" s="224">
        <v>0</v>
      </c>
      <c r="N25" s="221"/>
      <c r="O25" s="230" t="s">
        <v>3</v>
      </c>
    </row>
    <row r="26" spans="1:15" ht="12.75">
      <c r="A26" s="152"/>
      <c r="B26" s="153"/>
      <c r="C26" s="154"/>
      <c r="D26" s="155"/>
      <c r="E26" s="156"/>
      <c r="F26" s="180"/>
      <c r="G26" s="158"/>
      <c r="H26" s="159"/>
      <c r="I26" s="50" t="s">
        <v>3</v>
      </c>
      <c r="J26" s="220">
        <v>0</v>
      </c>
      <c r="K26" s="82"/>
      <c r="L26" s="50"/>
      <c r="M26" s="220">
        <v>0</v>
      </c>
      <c r="N26" s="219"/>
      <c r="O26" s="79"/>
    </row>
    <row r="27" spans="1:15" ht="12.75">
      <c r="A27" s="152"/>
      <c r="B27" s="160"/>
      <c r="C27" s="161"/>
      <c r="D27" s="162"/>
      <c r="E27" s="163"/>
      <c r="F27" s="164"/>
      <c r="G27" s="165"/>
      <c r="H27" s="166"/>
      <c r="I27" s="229" t="s">
        <v>3</v>
      </c>
      <c r="J27" s="224">
        <v>0</v>
      </c>
      <c r="K27" s="37"/>
      <c r="L27" s="229"/>
      <c r="M27" s="224">
        <v>0</v>
      </c>
      <c r="N27" s="221"/>
      <c r="O27" s="230" t="s">
        <v>3</v>
      </c>
    </row>
    <row r="28" spans="1:15" ht="12.75">
      <c r="A28" s="152"/>
      <c r="B28" s="153"/>
      <c r="C28" s="154"/>
      <c r="D28" s="155"/>
      <c r="E28" s="156"/>
      <c r="F28" s="157"/>
      <c r="G28" s="158"/>
      <c r="H28" s="159"/>
      <c r="I28" s="50" t="s">
        <v>3</v>
      </c>
      <c r="J28" s="220">
        <v>0</v>
      </c>
      <c r="K28" s="82"/>
      <c r="L28" s="50"/>
      <c r="M28" s="220">
        <v>0</v>
      </c>
      <c r="N28" s="219"/>
      <c r="O28" s="79"/>
    </row>
    <row r="29" spans="1:15" ht="12.75">
      <c r="A29" s="152"/>
      <c r="B29" s="160"/>
      <c r="C29" s="161"/>
      <c r="D29" s="162"/>
      <c r="E29" s="163"/>
      <c r="F29" s="164"/>
      <c r="G29" s="165"/>
      <c r="H29" s="166"/>
      <c r="I29" s="229" t="s">
        <v>3</v>
      </c>
      <c r="J29" s="224">
        <v>0</v>
      </c>
      <c r="K29" s="37"/>
      <c r="L29" s="229"/>
      <c r="M29" s="224">
        <v>0</v>
      </c>
      <c r="N29" s="221"/>
      <c r="O29" s="230" t="s">
        <v>3</v>
      </c>
    </row>
    <row r="30" spans="1:15" ht="12.75">
      <c r="A30" s="152"/>
      <c r="B30" s="153"/>
      <c r="C30" s="154"/>
      <c r="D30" s="155"/>
      <c r="E30" s="156"/>
      <c r="F30" s="157"/>
      <c r="G30" s="158"/>
      <c r="H30" s="159"/>
      <c r="I30" s="50" t="s">
        <v>3</v>
      </c>
      <c r="J30" s="220">
        <v>0</v>
      </c>
      <c r="K30" s="82"/>
      <c r="L30" s="50"/>
      <c r="M30" s="220">
        <v>0</v>
      </c>
      <c r="N30" s="219"/>
      <c r="O30" s="79"/>
    </row>
    <row r="31" spans="1:15" ht="12.75">
      <c r="A31" s="152"/>
      <c r="B31" s="160"/>
      <c r="C31" s="161"/>
      <c r="D31" s="162"/>
      <c r="E31" s="163"/>
      <c r="F31" s="164"/>
      <c r="G31" s="165"/>
      <c r="H31" s="166"/>
      <c r="I31" s="229" t="s">
        <v>3</v>
      </c>
      <c r="J31" s="224">
        <v>0</v>
      </c>
      <c r="K31" s="37"/>
      <c r="L31" s="229"/>
      <c r="M31" s="224">
        <v>0</v>
      </c>
      <c r="N31" s="221"/>
      <c r="O31" s="230" t="s">
        <v>3</v>
      </c>
    </row>
    <row r="32" spans="1:15" ht="12.75">
      <c r="A32" s="152"/>
      <c r="B32" s="153"/>
      <c r="C32" s="512"/>
      <c r="D32" s="155"/>
      <c r="E32" s="156"/>
      <c r="F32" s="157"/>
      <c r="G32" s="158"/>
      <c r="H32" s="159"/>
      <c r="I32" s="50" t="s">
        <v>3</v>
      </c>
      <c r="J32" s="220">
        <v>0</v>
      </c>
      <c r="K32" s="82"/>
      <c r="L32" s="50"/>
      <c r="M32" s="220">
        <v>0</v>
      </c>
      <c r="N32" s="219"/>
      <c r="O32" s="79"/>
    </row>
    <row r="33" spans="1:15" ht="13.5" thickBot="1">
      <c r="A33" s="173"/>
      <c r="B33" s="174"/>
      <c r="C33" s="524"/>
      <c r="D33" s="431"/>
      <c r="E33" s="432"/>
      <c r="F33" s="525"/>
      <c r="G33" s="526"/>
      <c r="H33" s="178"/>
      <c r="I33" s="76" t="s">
        <v>3</v>
      </c>
      <c r="J33" s="150">
        <v>0</v>
      </c>
      <c r="K33" s="65"/>
      <c r="L33" s="76"/>
      <c r="M33" s="150">
        <v>0</v>
      </c>
      <c r="N33" s="60"/>
      <c r="O33" s="86" t="s">
        <v>3</v>
      </c>
    </row>
    <row r="36" spans="1:15" ht="24" thickBot="1">
      <c r="A36" s="3" t="s">
        <v>725</v>
      </c>
      <c r="B36" s="5"/>
      <c r="C36" s="70"/>
      <c r="D36" s="4"/>
      <c r="E36" s="5"/>
      <c r="F36" s="6" t="s">
        <v>207</v>
      </c>
      <c r="H36" s="88"/>
      <c r="O36" s="217"/>
    </row>
    <row r="37" spans="1:15" ht="12.75">
      <c r="A37" s="800" t="s">
        <v>210</v>
      </c>
      <c r="B37" s="13"/>
      <c r="C37" s="802" t="s">
        <v>211</v>
      </c>
      <c r="D37" s="14"/>
      <c r="E37" s="804" t="s">
        <v>212</v>
      </c>
      <c r="F37" s="805"/>
      <c r="G37" s="808" t="s">
        <v>167</v>
      </c>
      <c r="H37" s="15" t="s">
        <v>213</v>
      </c>
      <c r="I37" s="16"/>
      <c r="J37" s="17"/>
      <c r="K37" s="15" t="s">
        <v>214</v>
      </c>
      <c r="L37" s="16"/>
      <c r="M37" s="17"/>
      <c r="N37" s="804" t="s">
        <v>215</v>
      </c>
      <c r="O37" s="810"/>
    </row>
    <row r="38" spans="1:15" ht="13.5" thickBot="1">
      <c r="A38" s="801"/>
      <c r="B38" s="23"/>
      <c r="C38" s="803"/>
      <c r="D38" s="24"/>
      <c r="E38" s="806"/>
      <c r="F38" s="807"/>
      <c r="G38" s="809"/>
      <c r="H38" s="25" t="s">
        <v>216</v>
      </c>
      <c r="I38" s="25" t="s">
        <v>217</v>
      </c>
      <c r="J38" s="25" t="s">
        <v>218</v>
      </c>
      <c r="K38" s="25" t="s">
        <v>216</v>
      </c>
      <c r="L38" s="25" t="s">
        <v>217</v>
      </c>
      <c r="M38" s="25" t="s">
        <v>218</v>
      </c>
      <c r="N38" s="806"/>
      <c r="O38" s="811"/>
    </row>
    <row r="39" spans="1:15" ht="13.5" thickTop="1">
      <c r="A39" s="152"/>
      <c r="B39" s="153"/>
      <c r="C39" s="425"/>
      <c r="D39" s="155"/>
      <c r="E39" s="156"/>
      <c r="F39" s="157"/>
      <c r="G39" s="158"/>
      <c r="H39" s="159"/>
      <c r="I39" s="441" t="s">
        <v>3</v>
      </c>
      <c r="J39" s="220">
        <v>0</v>
      </c>
      <c r="K39" s="82"/>
      <c r="L39" s="50"/>
      <c r="M39" s="220">
        <v>0</v>
      </c>
      <c r="N39" s="219"/>
      <c r="O39" s="79"/>
    </row>
    <row r="40" spans="1:15" ht="12.75">
      <c r="A40" s="152"/>
      <c r="B40" s="160"/>
      <c r="C40" s="426" t="s">
        <v>380</v>
      </c>
      <c r="D40" s="162"/>
      <c r="E40" s="163"/>
      <c r="F40" s="164" t="s">
        <v>398</v>
      </c>
      <c r="G40" s="165" t="s">
        <v>141</v>
      </c>
      <c r="H40" s="166">
        <v>2</v>
      </c>
      <c r="I40" s="442" t="s">
        <v>3</v>
      </c>
      <c r="J40" s="224">
        <v>0</v>
      </c>
      <c r="K40" s="37"/>
      <c r="L40" s="229"/>
      <c r="M40" s="224">
        <v>0</v>
      </c>
      <c r="N40" s="221"/>
      <c r="O40" s="230" t="s">
        <v>3</v>
      </c>
    </row>
    <row r="41" spans="1:15" ht="12.75">
      <c r="A41" s="152"/>
      <c r="B41" s="153"/>
      <c r="C41" s="425"/>
      <c r="D41" s="155"/>
      <c r="E41" s="156"/>
      <c r="F41" s="157"/>
      <c r="G41" s="158"/>
      <c r="H41" s="159"/>
      <c r="I41" s="441" t="s">
        <v>3</v>
      </c>
      <c r="J41" s="220">
        <v>0</v>
      </c>
      <c r="K41" s="82"/>
      <c r="L41" s="50"/>
      <c r="M41" s="220">
        <v>0</v>
      </c>
      <c r="N41" s="219"/>
      <c r="O41" s="79"/>
    </row>
    <row r="42" spans="1:15" ht="12.75">
      <c r="A42" s="152"/>
      <c r="B42" s="160"/>
      <c r="C42" s="426" t="s">
        <v>380</v>
      </c>
      <c r="D42" s="162"/>
      <c r="E42" s="163"/>
      <c r="F42" s="197" t="s">
        <v>527</v>
      </c>
      <c r="G42" s="165" t="s">
        <v>141</v>
      </c>
      <c r="H42" s="166">
        <v>2</v>
      </c>
      <c r="I42" s="442" t="s">
        <v>3</v>
      </c>
      <c r="J42" s="224">
        <v>0</v>
      </c>
      <c r="K42" s="37"/>
      <c r="L42" s="229"/>
      <c r="M42" s="224">
        <v>0</v>
      </c>
      <c r="N42" s="221"/>
      <c r="O42" s="230" t="s">
        <v>3</v>
      </c>
    </row>
    <row r="43" spans="1:15" ht="12.75">
      <c r="A43" s="152"/>
      <c r="B43" s="153"/>
      <c r="C43" s="425"/>
      <c r="D43" s="155"/>
      <c r="E43" s="156"/>
      <c r="F43" s="157"/>
      <c r="G43" s="158"/>
      <c r="H43" s="159"/>
      <c r="I43" s="441" t="s">
        <v>3</v>
      </c>
      <c r="J43" s="220">
        <v>0</v>
      </c>
      <c r="K43" s="82"/>
      <c r="L43" s="50"/>
      <c r="M43" s="220">
        <v>0</v>
      </c>
      <c r="N43" s="219"/>
      <c r="O43" s="79"/>
    </row>
    <row r="44" spans="1:15" ht="12.75">
      <c r="A44" s="152"/>
      <c r="B44" s="160"/>
      <c r="C44" s="426" t="s">
        <v>380</v>
      </c>
      <c r="D44" s="162"/>
      <c r="E44" s="163"/>
      <c r="F44" s="197" t="s">
        <v>528</v>
      </c>
      <c r="G44" s="165" t="s">
        <v>141</v>
      </c>
      <c r="H44" s="166">
        <v>2</v>
      </c>
      <c r="I44" s="442" t="s">
        <v>3</v>
      </c>
      <c r="J44" s="224">
        <v>0</v>
      </c>
      <c r="K44" s="37"/>
      <c r="L44" s="229"/>
      <c r="M44" s="224">
        <v>0</v>
      </c>
      <c r="N44" s="221"/>
      <c r="O44" s="230" t="s">
        <v>3</v>
      </c>
    </row>
    <row r="45" spans="1:15" ht="12.75">
      <c r="A45" s="152"/>
      <c r="B45" s="153"/>
      <c r="C45" s="425"/>
      <c r="D45" s="155"/>
      <c r="E45" s="156"/>
      <c r="F45" s="157"/>
      <c r="G45" s="158"/>
      <c r="H45" s="159"/>
      <c r="I45" s="441" t="s">
        <v>3</v>
      </c>
      <c r="J45" s="220">
        <v>0</v>
      </c>
      <c r="K45" s="82"/>
      <c r="L45" s="50"/>
      <c r="M45" s="220">
        <v>0</v>
      </c>
      <c r="N45" s="219"/>
      <c r="O45" s="79"/>
    </row>
    <row r="46" spans="1:15" ht="12.75">
      <c r="A46" s="152"/>
      <c r="B46" s="160"/>
      <c r="C46" s="426" t="s">
        <v>380</v>
      </c>
      <c r="D46" s="162"/>
      <c r="E46" s="163"/>
      <c r="F46" s="197" t="s">
        <v>529</v>
      </c>
      <c r="G46" s="165" t="s">
        <v>141</v>
      </c>
      <c r="H46" s="166">
        <v>1</v>
      </c>
      <c r="I46" s="442" t="s">
        <v>3</v>
      </c>
      <c r="J46" s="224">
        <v>0</v>
      </c>
      <c r="K46" s="37"/>
      <c r="L46" s="229"/>
      <c r="M46" s="224">
        <v>0</v>
      </c>
      <c r="N46" s="221"/>
      <c r="O46" s="230" t="s">
        <v>3</v>
      </c>
    </row>
    <row r="47" spans="1:15" ht="12.75">
      <c r="A47" s="152"/>
      <c r="B47" s="153"/>
      <c r="C47" s="475"/>
      <c r="D47" s="476"/>
      <c r="E47" s="477"/>
      <c r="F47" s="467">
        <v>0</v>
      </c>
      <c r="G47" s="251"/>
      <c r="H47" s="212"/>
      <c r="I47" s="441" t="s">
        <v>3</v>
      </c>
      <c r="J47" s="220">
        <v>0</v>
      </c>
      <c r="K47" s="82"/>
      <c r="L47" s="50"/>
      <c r="M47" s="220">
        <v>0</v>
      </c>
      <c r="N47" s="219"/>
      <c r="O47" s="79"/>
    </row>
    <row r="48" spans="1:15" ht="12.75">
      <c r="A48" s="152"/>
      <c r="B48" s="160"/>
      <c r="C48" s="468" t="s">
        <v>231</v>
      </c>
      <c r="D48" s="472"/>
      <c r="E48" s="473"/>
      <c r="F48" s="471" t="s">
        <v>106</v>
      </c>
      <c r="G48" s="253" t="s">
        <v>187</v>
      </c>
      <c r="H48" s="213">
        <v>1</v>
      </c>
      <c r="I48" s="442" t="s">
        <v>3</v>
      </c>
      <c r="J48" s="224">
        <v>0</v>
      </c>
      <c r="K48" s="37"/>
      <c r="L48" s="229"/>
      <c r="M48" s="224">
        <v>0</v>
      </c>
      <c r="N48" s="221"/>
      <c r="O48" s="230" t="s">
        <v>3</v>
      </c>
    </row>
    <row r="49" spans="1:15" ht="12.75">
      <c r="A49" s="152"/>
      <c r="B49" s="153"/>
      <c r="C49" s="475"/>
      <c r="D49" s="476"/>
      <c r="E49" s="477"/>
      <c r="F49" s="467">
        <v>0</v>
      </c>
      <c r="G49" s="251"/>
      <c r="H49" s="212"/>
      <c r="I49" s="441" t="s">
        <v>3</v>
      </c>
      <c r="J49" s="220">
        <v>0</v>
      </c>
      <c r="K49" s="82"/>
      <c r="L49" s="50"/>
      <c r="M49" s="220">
        <v>0</v>
      </c>
      <c r="N49" s="219"/>
      <c r="O49" s="79"/>
    </row>
    <row r="50" spans="1:15" ht="12.75">
      <c r="A50" s="152"/>
      <c r="B50" s="160"/>
      <c r="C50" s="468" t="s">
        <v>231</v>
      </c>
      <c r="D50" s="472"/>
      <c r="E50" s="473"/>
      <c r="F50" s="471" t="s">
        <v>105</v>
      </c>
      <c r="G50" s="253" t="s">
        <v>187</v>
      </c>
      <c r="H50" s="213">
        <v>2</v>
      </c>
      <c r="I50" s="442" t="s">
        <v>3</v>
      </c>
      <c r="J50" s="224">
        <v>0</v>
      </c>
      <c r="K50" s="37"/>
      <c r="L50" s="229"/>
      <c r="M50" s="224">
        <v>0</v>
      </c>
      <c r="N50" s="221"/>
      <c r="O50" s="230" t="s">
        <v>3</v>
      </c>
    </row>
    <row r="51" spans="1:15" ht="12.75">
      <c r="A51" s="152"/>
      <c r="B51" s="153"/>
      <c r="C51" s="475"/>
      <c r="D51" s="476"/>
      <c r="E51" s="477"/>
      <c r="F51" s="467">
        <v>0</v>
      </c>
      <c r="G51" s="251"/>
      <c r="H51" s="212"/>
      <c r="I51" s="441" t="s">
        <v>3</v>
      </c>
      <c r="J51" s="220">
        <v>0</v>
      </c>
      <c r="K51" s="82"/>
      <c r="L51" s="50"/>
      <c r="M51" s="220">
        <v>0</v>
      </c>
      <c r="N51" s="219"/>
      <c r="O51" s="79"/>
    </row>
    <row r="52" spans="1:15" ht="12.75">
      <c r="A52" s="152"/>
      <c r="B52" s="160"/>
      <c r="C52" s="468" t="s">
        <v>231</v>
      </c>
      <c r="D52" s="472"/>
      <c r="E52" s="473"/>
      <c r="F52" s="471" t="s">
        <v>54</v>
      </c>
      <c r="G52" s="253" t="s">
        <v>187</v>
      </c>
      <c r="H52" s="213">
        <v>1</v>
      </c>
      <c r="I52" s="442" t="s">
        <v>3</v>
      </c>
      <c r="J52" s="224">
        <v>0</v>
      </c>
      <c r="K52" s="37"/>
      <c r="L52" s="229"/>
      <c r="M52" s="224">
        <v>0</v>
      </c>
      <c r="N52" s="221"/>
      <c r="O52" s="230" t="s">
        <v>3</v>
      </c>
    </row>
    <row r="53" spans="1:15" ht="12.75">
      <c r="A53" s="152"/>
      <c r="B53" s="153"/>
      <c r="C53" s="168"/>
      <c r="D53" s="169"/>
      <c r="E53" s="170"/>
      <c r="F53" s="231" t="s">
        <v>670</v>
      </c>
      <c r="G53" s="251"/>
      <c r="H53" s="212"/>
      <c r="I53" s="50" t="s">
        <v>3</v>
      </c>
      <c r="J53" s="220">
        <v>0</v>
      </c>
      <c r="K53" s="45"/>
      <c r="L53" s="50" t="s">
        <v>3</v>
      </c>
      <c r="M53" s="220">
        <v>0</v>
      </c>
      <c r="N53" s="219"/>
      <c r="O53" s="79"/>
    </row>
    <row r="54" spans="1:15" ht="12.75">
      <c r="A54" s="152"/>
      <c r="B54" s="160"/>
      <c r="C54" s="357" t="s">
        <v>671</v>
      </c>
      <c r="D54" s="189"/>
      <c r="E54" s="160"/>
      <c r="F54" s="358" t="s">
        <v>106</v>
      </c>
      <c r="G54" s="359" t="s">
        <v>141</v>
      </c>
      <c r="H54" s="213">
        <v>1</v>
      </c>
      <c r="I54" s="229" t="s">
        <v>3</v>
      </c>
      <c r="J54" s="224">
        <v>0</v>
      </c>
      <c r="K54" s="37"/>
      <c r="L54" s="229"/>
      <c r="M54" s="224">
        <v>0</v>
      </c>
      <c r="N54" s="221"/>
      <c r="O54" s="230" t="s">
        <v>3</v>
      </c>
    </row>
    <row r="55" spans="1:15" ht="12.75">
      <c r="A55" s="152"/>
      <c r="B55" s="153"/>
      <c r="C55" s="168"/>
      <c r="D55" s="169"/>
      <c r="E55" s="170"/>
      <c r="F55" s="231" t="s">
        <v>670</v>
      </c>
      <c r="G55" s="251"/>
      <c r="H55" s="212"/>
      <c r="I55" s="50" t="s">
        <v>3</v>
      </c>
      <c r="J55" s="220">
        <v>0</v>
      </c>
      <c r="K55" s="45"/>
      <c r="L55" s="50" t="s">
        <v>3</v>
      </c>
      <c r="M55" s="220">
        <v>0</v>
      </c>
      <c r="N55" s="219"/>
      <c r="O55" s="79"/>
    </row>
    <row r="56" spans="1:15" ht="12.75">
      <c r="A56" s="152"/>
      <c r="B56" s="160"/>
      <c r="C56" s="357" t="s">
        <v>671</v>
      </c>
      <c r="D56" s="189"/>
      <c r="E56" s="160"/>
      <c r="F56" s="358" t="s">
        <v>105</v>
      </c>
      <c r="G56" s="359" t="s">
        <v>141</v>
      </c>
      <c r="H56" s="213">
        <v>1</v>
      </c>
      <c r="I56" s="229" t="s">
        <v>3</v>
      </c>
      <c r="J56" s="224">
        <v>0</v>
      </c>
      <c r="K56" s="37"/>
      <c r="L56" s="229"/>
      <c r="M56" s="224">
        <v>0</v>
      </c>
      <c r="N56" s="221"/>
      <c r="O56" s="230" t="s">
        <v>3</v>
      </c>
    </row>
    <row r="57" spans="1:15" ht="12.75">
      <c r="A57" s="152"/>
      <c r="B57" s="153"/>
      <c r="C57" s="168"/>
      <c r="D57" s="169"/>
      <c r="E57" s="170"/>
      <c r="F57" s="231" t="s">
        <v>670</v>
      </c>
      <c r="G57" s="251"/>
      <c r="H57" s="212"/>
      <c r="I57" s="50" t="s">
        <v>3</v>
      </c>
      <c r="J57" s="220">
        <v>0</v>
      </c>
      <c r="K57" s="45"/>
      <c r="L57" s="50" t="s">
        <v>3</v>
      </c>
      <c r="M57" s="220">
        <v>0</v>
      </c>
      <c r="N57" s="219"/>
      <c r="O57" s="79"/>
    </row>
    <row r="58" spans="1:15" ht="12.75">
      <c r="A58" s="152"/>
      <c r="B58" s="160"/>
      <c r="C58" s="357" t="s">
        <v>671</v>
      </c>
      <c r="D58" s="189"/>
      <c r="E58" s="160"/>
      <c r="F58" s="358" t="s">
        <v>54</v>
      </c>
      <c r="G58" s="359" t="s">
        <v>141</v>
      </c>
      <c r="H58" s="213">
        <v>4</v>
      </c>
      <c r="I58" s="229" t="s">
        <v>3</v>
      </c>
      <c r="J58" s="224">
        <v>0</v>
      </c>
      <c r="K58" s="37"/>
      <c r="L58" s="229"/>
      <c r="M58" s="224">
        <v>0</v>
      </c>
      <c r="N58" s="221"/>
      <c r="O58" s="230" t="s">
        <v>3</v>
      </c>
    </row>
    <row r="59" spans="1:15" ht="12.75">
      <c r="A59" s="152"/>
      <c r="B59" s="153"/>
      <c r="C59" s="168"/>
      <c r="D59" s="169"/>
      <c r="E59" s="170"/>
      <c r="F59" s="231">
        <v>0</v>
      </c>
      <c r="G59" s="251"/>
      <c r="H59" s="212"/>
      <c r="I59" s="50" t="s">
        <v>3</v>
      </c>
      <c r="J59" s="220">
        <v>0</v>
      </c>
      <c r="K59" s="45"/>
      <c r="L59" s="50" t="s">
        <v>3</v>
      </c>
      <c r="M59" s="220">
        <v>0</v>
      </c>
      <c r="N59" s="219"/>
      <c r="O59" s="79"/>
    </row>
    <row r="60" spans="1:15" ht="12.75">
      <c r="A60" s="152"/>
      <c r="B60" s="160"/>
      <c r="C60" s="357" t="s">
        <v>726</v>
      </c>
      <c r="D60" s="189"/>
      <c r="E60" s="160"/>
      <c r="F60" s="358" t="s">
        <v>727</v>
      </c>
      <c r="G60" s="359" t="s">
        <v>187</v>
      </c>
      <c r="H60" s="213">
        <v>2</v>
      </c>
      <c r="I60" s="229" t="s">
        <v>3</v>
      </c>
      <c r="J60" s="224">
        <v>0</v>
      </c>
      <c r="K60" s="37"/>
      <c r="L60" s="229"/>
      <c r="M60" s="224">
        <v>0</v>
      </c>
      <c r="N60" s="221"/>
      <c r="O60" s="230" t="s">
        <v>3</v>
      </c>
    </row>
    <row r="61" spans="1:15" ht="12.75">
      <c r="A61" s="152"/>
      <c r="B61" s="153"/>
      <c r="C61" s="168"/>
      <c r="D61" s="169"/>
      <c r="E61" s="170"/>
      <c r="F61" s="231">
        <v>0</v>
      </c>
      <c r="G61" s="251"/>
      <c r="H61" s="212"/>
      <c r="I61" s="50" t="s">
        <v>3</v>
      </c>
      <c r="J61" s="220">
        <v>0</v>
      </c>
      <c r="K61" s="45"/>
      <c r="L61" s="50" t="s">
        <v>3</v>
      </c>
      <c r="M61" s="220">
        <v>0</v>
      </c>
      <c r="N61" s="219"/>
      <c r="O61" s="79"/>
    </row>
    <row r="62" spans="1:15" ht="12.75">
      <c r="A62" s="152"/>
      <c r="B62" s="160"/>
      <c r="C62" s="357" t="s">
        <v>726</v>
      </c>
      <c r="D62" s="189"/>
      <c r="E62" s="160"/>
      <c r="F62" s="358" t="s">
        <v>567</v>
      </c>
      <c r="G62" s="359" t="s">
        <v>187</v>
      </c>
      <c r="H62" s="213">
        <v>1</v>
      </c>
      <c r="I62" s="229" t="s">
        <v>3</v>
      </c>
      <c r="J62" s="224">
        <v>0</v>
      </c>
      <c r="K62" s="37"/>
      <c r="L62" s="229"/>
      <c r="M62" s="224">
        <v>0</v>
      </c>
      <c r="N62" s="221"/>
      <c r="O62" s="230" t="s">
        <v>3</v>
      </c>
    </row>
    <row r="63" spans="1:15" ht="12.75">
      <c r="A63" s="152"/>
      <c r="B63" s="153"/>
      <c r="C63" s="168"/>
      <c r="D63" s="169"/>
      <c r="E63" s="170"/>
      <c r="F63" s="231">
        <v>0</v>
      </c>
      <c r="G63" s="251"/>
      <c r="H63" s="212"/>
      <c r="I63" s="50" t="s">
        <v>3</v>
      </c>
      <c r="J63" s="220">
        <v>0</v>
      </c>
      <c r="K63" s="45"/>
      <c r="L63" s="50" t="s">
        <v>3</v>
      </c>
      <c r="M63" s="220">
        <v>0</v>
      </c>
      <c r="N63" s="219"/>
      <c r="O63" s="79"/>
    </row>
    <row r="64" spans="1:15" ht="12.75">
      <c r="A64" s="152"/>
      <c r="B64" s="160"/>
      <c r="C64" s="357" t="s">
        <v>728</v>
      </c>
      <c r="D64" s="189"/>
      <c r="E64" s="160"/>
      <c r="F64" s="358" t="s">
        <v>54</v>
      </c>
      <c r="G64" s="359" t="s">
        <v>187</v>
      </c>
      <c r="H64" s="213">
        <v>3</v>
      </c>
      <c r="I64" s="229" t="s">
        <v>3</v>
      </c>
      <c r="J64" s="224">
        <v>0</v>
      </c>
      <c r="K64" s="37"/>
      <c r="L64" s="229"/>
      <c r="M64" s="224">
        <v>0</v>
      </c>
      <c r="N64" s="221"/>
      <c r="O64" s="230" t="s">
        <v>3</v>
      </c>
    </row>
    <row r="65" spans="1:15" ht="12.75">
      <c r="A65" s="152"/>
      <c r="B65" s="153"/>
      <c r="C65" s="168"/>
      <c r="D65" s="169"/>
      <c r="E65" s="170"/>
      <c r="F65" s="231" t="s">
        <v>693</v>
      </c>
      <c r="G65" s="251"/>
      <c r="H65" s="212"/>
      <c r="I65" s="50" t="s">
        <v>3</v>
      </c>
      <c r="J65" s="220">
        <v>0</v>
      </c>
      <c r="K65" s="45"/>
      <c r="L65" s="50" t="s">
        <v>3</v>
      </c>
      <c r="M65" s="220">
        <v>0</v>
      </c>
      <c r="N65" s="219"/>
      <c r="O65" s="79"/>
    </row>
    <row r="66" spans="1:15" ht="12.75">
      <c r="A66" s="152"/>
      <c r="B66" s="160"/>
      <c r="C66" s="357" t="s">
        <v>694</v>
      </c>
      <c r="D66" s="189"/>
      <c r="E66" s="160"/>
      <c r="F66" s="358" t="s">
        <v>729</v>
      </c>
      <c r="G66" s="359" t="s">
        <v>104</v>
      </c>
      <c r="H66" s="213">
        <v>2</v>
      </c>
      <c r="I66" s="229" t="s">
        <v>3</v>
      </c>
      <c r="J66" s="224">
        <v>0</v>
      </c>
      <c r="K66" s="37"/>
      <c r="L66" s="229"/>
      <c r="M66" s="224">
        <v>0</v>
      </c>
      <c r="N66" s="221"/>
      <c r="O66" s="230" t="s">
        <v>3</v>
      </c>
    </row>
    <row r="67" spans="1:15" ht="12.75">
      <c r="A67" s="152"/>
      <c r="B67" s="167"/>
      <c r="C67" s="475"/>
      <c r="D67" s="476"/>
      <c r="E67" s="477"/>
      <c r="F67" s="467">
        <v>0</v>
      </c>
      <c r="G67" s="251"/>
      <c r="H67" s="212"/>
      <c r="I67" s="441" t="s">
        <v>3</v>
      </c>
      <c r="J67" s="47">
        <v>0</v>
      </c>
      <c r="K67" s="45"/>
      <c r="L67" s="50" t="s">
        <v>3</v>
      </c>
      <c r="M67" s="47">
        <v>0</v>
      </c>
      <c r="N67" s="40"/>
      <c r="O67" s="49"/>
    </row>
    <row r="68" spans="1:15" ht="13.5" thickBot="1">
      <c r="A68" s="173"/>
      <c r="B68" s="174"/>
      <c r="C68" s="478" t="s">
        <v>562</v>
      </c>
      <c r="D68" s="479"/>
      <c r="E68" s="480"/>
      <c r="F68" s="481" t="s">
        <v>730</v>
      </c>
      <c r="G68" s="177" t="s">
        <v>169</v>
      </c>
      <c r="H68" s="365">
        <v>1</v>
      </c>
      <c r="I68" s="455" t="s">
        <v>3</v>
      </c>
      <c r="J68" s="150">
        <v>0</v>
      </c>
      <c r="K68" s="65"/>
      <c r="L68" s="76"/>
      <c r="M68" s="150">
        <v>0</v>
      </c>
      <c r="N68" s="60"/>
      <c r="O68" s="86" t="s">
        <v>3</v>
      </c>
    </row>
    <row r="71" spans="1:15" ht="24" thickBot="1">
      <c r="A71" s="3" t="s">
        <v>725</v>
      </c>
      <c r="B71" s="5"/>
      <c r="C71" s="70"/>
      <c r="D71" s="4"/>
      <c r="E71" s="5"/>
      <c r="F71" s="6" t="s">
        <v>207</v>
      </c>
      <c r="H71" s="88"/>
      <c r="O71" s="217"/>
    </row>
    <row r="72" spans="1:15" ht="12.75">
      <c r="A72" s="800" t="s">
        <v>210</v>
      </c>
      <c r="B72" s="13"/>
      <c r="C72" s="802" t="s">
        <v>211</v>
      </c>
      <c r="D72" s="14"/>
      <c r="E72" s="804" t="s">
        <v>212</v>
      </c>
      <c r="F72" s="805"/>
      <c r="G72" s="808" t="s">
        <v>167</v>
      </c>
      <c r="H72" s="15" t="s">
        <v>213</v>
      </c>
      <c r="I72" s="16"/>
      <c r="J72" s="17"/>
      <c r="K72" s="15" t="s">
        <v>214</v>
      </c>
      <c r="L72" s="16"/>
      <c r="M72" s="17"/>
      <c r="N72" s="804" t="s">
        <v>215</v>
      </c>
      <c r="O72" s="810"/>
    </row>
    <row r="73" spans="1:15" ht="13.5" thickBot="1">
      <c r="A73" s="801"/>
      <c r="B73" s="23"/>
      <c r="C73" s="803"/>
      <c r="D73" s="24"/>
      <c r="E73" s="806"/>
      <c r="F73" s="807"/>
      <c r="G73" s="809"/>
      <c r="H73" s="25" t="s">
        <v>216</v>
      </c>
      <c r="I73" s="25" t="s">
        <v>217</v>
      </c>
      <c r="J73" s="25" t="s">
        <v>218</v>
      </c>
      <c r="K73" s="25" t="s">
        <v>216</v>
      </c>
      <c r="L73" s="25" t="s">
        <v>217</v>
      </c>
      <c r="M73" s="25" t="s">
        <v>218</v>
      </c>
      <c r="N73" s="806"/>
      <c r="O73" s="811"/>
    </row>
    <row r="74" spans="1:15" ht="13.5" thickTop="1">
      <c r="A74" s="152"/>
      <c r="B74" s="153"/>
      <c r="C74" s="168"/>
      <c r="D74" s="169"/>
      <c r="E74" s="170"/>
      <c r="F74" s="184"/>
      <c r="G74" s="251"/>
      <c r="H74" s="172"/>
      <c r="I74" s="441" t="s">
        <v>3</v>
      </c>
      <c r="J74" s="220">
        <v>0</v>
      </c>
      <c r="K74" s="45"/>
      <c r="L74" s="50" t="s">
        <v>3</v>
      </c>
      <c r="M74" s="220">
        <v>0</v>
      </c>
      <c r="N74" s="219"/>
      <c r="O74" s="79"/>
    </row>
    <row r="75" spans="1:15" ht="12.75">
      <c r="A75" s="152"/>
      <c r="B75" s="160"/>
      <c r="C75" s="468" t="s">
        <v>384</v>
      </c>
      <c r="D75" s="472"/>
      <c r="E75" s="473"/>
      <c r="F75" s="471" t="s">
        <v>400</v>
      </c>
      <c r="G75" s="253" t="s">
        <v>142</v>
      </c>
      <c r="H75" s="166">
        <v>2</v>
      </c>
      <c r="I75" s="442" t="s">
        <v>3</v>
      </c>
      <c r="J75" s="224">
        <v>0</v>
      </c>
      <c r="K75" s="37"/>
      <c r="L75" s="229"/>
      <c r="M75" s="224">
        <v>0</v>
      </c>
      <c r="N75" s="221"/>
      <c r="O75" s="230" t="s">
        <v>3</v>
      </c>
    </row>
    <row r="76" spans="1:15" ht="12.75">
      <c r="A76" s="152"/>
      <c r="B76" s="153"/>
      <c r="C76" s="475"/>
      <c r="D76" s="476"/>
      <c r="E76" s="477"/>
      <c r="F76" s="467">
        <v>0</v>
      </c>
      <c r="G76" s="251"/>
      <c r="H76" s="172"/>
      <c r="I76" s="441" t="s">
        <v>3</v>
      </c>
      <c r="J76" s="220">
        <v>0</v>
      </c>
      <c r="K76" s="45"/>
      <c r="L76" s="50" t="s">
        <v>3</v>
      </c>
      <c r="M76" s="220">
        <v>0</v>
      </c>
      <c r="N76" s="219"/>
      <c r="O76" s="79"/>
    </row>
    <row r="77" spans="1:15" ht="12.75">
      <c r="A77" s="152"/>
      <c r="B77" s="160"/>
      <c r="C77" s="468" t="s">
        <v>384</v>
      </c>
      <c r="D77" s="472"/>
      <c r="E77" s="473"/>
      <c r="F77" s="471" t="s">
        <v>561</v>
      </c>
      <c r="G77" s="253" t="s">
        <v>142</v>
      </c>
      <c r="H77" s="166">
        <v>1</v>
      </c>
      <c r="I77" s="442" t="s">
        <v>3</v>
      </c>
      <c r="J77" s="224">
        <v>0</v>
      </c>
      <c r="K77" s="37"/>
      <c r="L77" s="229"/>
      <c r="M77" s="224">
        <v>0</v>
      </c>
      <c r="N77" s="221"/>
      <c r="O77" s="230" t="s">
        <v>3</v>
      </c>
    </row>
    <row r="78" spans="1:15" ht="12.75">
      <c r="A78" s="152"/>
      <c r="B78" s="153"/>
      <c r="C78" s="475"/>
      <c r="D78" s="476"/>
      <c r="E78" s="477"/>
      <c r="F78" s="467">
        <v>0</v>
      </c>
      <c r="G78" s="251"/>
      <c r="H78" s="212"/>
      <c r="I78" s="441" t="s">
        <v>3</v>
      </c>
      <c r="J78" s="220">
        <v>0</v>
      </c>
      <c r="K78" s="45"/>
      <c r="L78" s="50" t="s">
        <v>3</v>
      </c>
      <c r="M78" s="220">
        <v>0</v>
      </c>
      <c r="N78" s="219"/>
      <c r="O78" s="79"/>
    </row>
    <row r="79" spans="1:15" ht="12.75">
      <c r="A79" s="152"/>
      <c r="B79" s="160"/>
      <c r="C79" s="468" t="s">
        <v>384</v>
      </c>
      <c r="D79" s="472"/>
      <c r="E79" s="473"/>
      <c r="F79" s="471" t="s">
        <v>399</v>
      </c>
      <c r="G79" s="253" t="s">
        <v>142</v>
      </c>
      <c r="H79" s="213">
        <v>6</v>
      </c>
      <c r="I79" s="442" t="s">
        <v>3</v>
      </c>
      <c r="J79" s="224">
        <v>0</v>
      </c>
      <c r="K79" s="37"/>
      <c r="L79" s="229"/>
      <c r="M79" s="224">
        <v>0</v>
      </c>
      <c r="N79" s="221"/>
      <c r="O79" s="230" t="s">
        <v>3</v>
      </c>
    </row>
    <row r="80" spans="1:15" ht="12.75">
      <c r="A80" s="152"/>
      <c r="B80" s="153"/>
      <c r="C80" s="475"/>
      <c r="D80" s="476"/>
      <c r="E80" s="477"/>
      <c r="F80" s="467">
        <v>0</v>
      </c>
      <c r="G80" s="251"/>
      <c r="H80" s="172"/>
      <c r="I80" s="441" t="s">
        <v>3</v>
      </c>
      <c r="J80" s="220">
        <v>0</v>
      </c>
      <c r="K80" s="45"/>
      <c r="L80" s="50" t="s">
        <v>3</v>
      </c>
      <c r="M80" s="220">
        <v>0</v>
      </c>
      <c r="N80" s="219"/>
      <c r="O80" s="79"/>
    </row>
    <row r="81" spans="1:15" ht="12.75">
      <c r="A81" s="152"/>
      <c r="B81" s="160"/>
      <c r="C81" s="468" t="s">
        <v>384</v>
      </c>
      <c r="D81" s="472"/>
      <c r="E81" s="473"/>
      <c r="F81" s="471" t="s">
        <v>385</v>
      </c>
      <c r="G81" s="253" t="s">
        <v>142</v>
      </c>
      <c r="H81" s="166">
        <v>1</v>
      </c>
      <c r="I81" s="442" t="s">
        <v>3</v>
      </c>
      <c r="J81" s="224">
        <v>0</v>
      </c>
      <c r="K81" s="37"/>
      <c r="L81" s="229"/>
      <c r="M81" s="224">
        <v>0</v>
      </c>
      <c r="N81" s="221"/>
      <c r="O81" s="230" t="s">
        <v>3</v>
      </c>
    </row>
    <row r="82" spans="1:15" ht="12.75">
      <c r="A82" s="152"/>
      <c r="B82" s="153"/>
      <c r="C82" s="475"/>
      <c r="D82" s="476"/>
      <c r="E82" s="477"/>
      <c r="F82" s="467">
        <v>0</v>
      </c>
      <c r="G82" s="251"/>
      <c r="H82" s="172"/>
      <c r="I82" s="441" t="s">
        <v>3</v>
      </c>
      <c r="J82" s="220">
        <v>0</v>
      </c>
      <c r="K82" s="45"/>
      <c r="L82" s="50" t="s">
        <v>3</v>
      </c>
      <c r="M82" s="220">
        <v>0</v>
      </c>
      <c r="N82" s="219"/>
      <c r="O82" s="79"/>
    </row>
    <row r="83" spans="1:15" ht="12.75">
      <c r="A83" s="152"/>
      <c r="B83" s="160"/>
      <c r="C83" s="468" t="s">
        <v>384</v>
      </c>
      <c r="D83" s="472"/>
      <c r="E83" s="473"/>
      <c r="F83" s="471" t="s">
        <v>564</v>
      </c>
      <c r="G83" s="253" t="s">
        <v>142</v>
      </c>
      <c r="H83" s="166">
        <v>1</v>
      </c>
      <c r="I83" s="442" t="s">
        <v>3</v>
      </c>
      <c r="J83" s="224">
        <v>0</v>
      </c>
      <c r="K83" s="37"/>
      <c r="L83" s="229"/>
      <c r="M83" s="224">
        <v>0</v>
      </c>
      <c r="N83" s="221"/>
      <c r="O83" s="230" t="s">
        <v>3</v>
      </c>
    </row>
    <row r="84" spans="1:15" ht="12.75">
      <c r="A84" s="218"/>
      <c r="B84" s="40"/>
      <c r="C84" s="228"/>
      <c r="D84" s="225"/>
      <c r="E84" s="226"/>
      <c r="F84" s="72"/>
      <c r="G84" s="227"/>
      <c r="H84" s="45"/>
      <c r="I84" s="50" t="s">
        <v>3</v>
      </c>
      <c r="J84" s="57">
        <v>0</v>
      </c>
      <c r="K84" s="45"/>
      <c r="L84" s="50" t="s">
        <v>3</v>
      </c>
      <c r="M84" s="57">
        <v>0</v>
      </c>
      <c r="N84" s="40"/>
      <c r="O84" s="83" t="s">
        <v>3</v>
      </c>
    </row>
    <row r="85" spans="1:15" ht="12.75">
      <c r="A85" s="218"/>
      <c r="B85" s="221"/>
      <c r="C85" s="510" t="s">
        <v>220</v>
      </c>
      <c r="D85" s="222"/>
      <c r="E85" s="221"/>
      <c r="F85" s="259"/>
      <c r="G85" s="36"/>
      <c r="H85" s="37"/>
      <c r="I85" s="229" t="s">
        <v>3</v>
      </c>
      <c r="J85" s="58">
        <v>0</v>
      </c>
      <c r="K85" s="37"/>
      <c r="L85" s="229" t="s">
        <v>3</v>
      </c>
      <c r="M85" s="58">
        <v>0</v>
      </c>
      <c r="N85" s="221"/>
      <c r="O85" s="230" t="s">
        <v>3</v>
      </c>
    </row>
    <row r="86" spans="1:15" ht="12.75">
      <c r="A86" s="152"/>
      <c r="B86" s="153"/>
      <c r="C86" s="192"/>
      <c r="D86" s="191"/>
      <c r="E86" s="485"/>
      <c r="F86" s="528"/>
      <c r="G86" s="190"/>
      <c r="H86" s="434"/>
      <c r="I86" s="394" t="s">
        <v>3</v>
      </c>
      <c r="J86" s="220">
        <v>0</v>
      </c>
      <c r="K86" s="395"/>
      <c r="L86" s="394" t="s">
        <v>3</v>
      </c>
      <c r="M86" s="220">
        <v>0</v>
      </c>
      <c r="N86" s="219"/>
      <c r="O86" s="182"/>
    </row>
    <row r="87" spans="1:15" ht="12.75">
      <c r="A87" s="152"/>
      <c r="B87" s="160"/>
      <c r="C87" s="255"/>
      <c r="D87" s="189"/>
      <c r="E87" s="160"/>
      <c r="F87" s="196"/>
      <c r="G87" s="253"/>
      <c r="H87" s="166"/>
      <c r="I87" s="229" t="s">
        <v>3</v>
      </c>
      <c r="J87" s="224">
        <v>0</v>
      </c>
      <c r="K87" s="37"/>
      <c r="L87" s="229"/>
      <c r="M87" s="224">
        <v>0</v>
      </c>
      <c r="N87" s="221"/>
      <c r="O87" s="230" t="s">
        <v>3</v>
      </c>
    </row>
    <row r="88" spans="1:15" ht="12.75">
      <c r="A88" s="152"/>
      <c r="B88" s="153"/>
      <c r="C88" s="168"/>
      <c r="D88" s="169"/>
      <c r="E88" s="170"/>
      <c r="F88" s="184"/>
      <c r="G88" s="251"/>
      <c r="H88" s="172"/>
      <c r="I88" s="50" t="s">
        <v>3</v>
      </c>
      <c r="J88" s="220">
        <v>0</v>
      </c>
      <c r="K88" s="82"/>
      <c r="L88" s="50" t="s">
        <v>3</v>
      </c>
      <c r="M88" s="220">
        <v>0</v>
      </c>
      <c r="N88" s="219"/>
      <c r="O88" s="182"/>
    </row>
    <row r="89" spans="1:15" ht="12.75">
      <c r="A89" s="152"/>
      <c r="B89" s="160"/>
      <c r="C89" s="255"/>
      <c r="D89" s="189"/>
      <c r="E89" s="160"/>
      <c r="F89" s="196"/>
      <c r="G89" s="253"/>
      <c r="H89" s="166"/>
      <c r="I89" s="229" t="s">
        <v>3</v>
      </c>
      <c r="J89" s="224">
        <v>0</v>
      </c>
      <c r="K89" s="37"/>
      <c r="L89" s="229"/>
      <c r="M89" s="224">
        <v>0</v>
      </c>
      <c r="N89" s="221"/>
      <c r="O89" s="230" t="s">
        <v>3</v>
      </c>
    </row>
    <row r="90" spans="1:15" ht="12.75">
      <c r="A90" s="152"/>
      <c r="B90" s="153"/>
      <c r="C90" s="168"/>
      <c r="D90" s="169"/>
      <c r="E90" s="170"/>
      <c r="F90" s="184"/>
      <c r="G90" s="251"/>
      <c r="H90" s="172"/>
      <c r="I90" s="50" t="s">
        <v>3</v>
      </c>
      <c r="J90" s="220">
        <v>0</v>
      </c>
      <c r="K90" s="82"/>
      <c r="L90" s="50"/>
      <c r="M90" s="220">
        <v>0</v>
      </c>
      <c r="N90" s="219"/>
      <c r="O90" s="182"/>
    </row>
    <row r="91" spans="1:15" ht="12.75">
      <c r="A91" s="152"/>
      <c r="B91" s="160"/>
      <c r="C91" s="255"/>
      <c r="D91" s="189"/>
      <c r="E91" s="160"/>
      <c r="F91" s="196"/>
      <c r="G91" s="253"/>
      <c r="H91" s="166"/>
      <c r="I91" s="229" t="s">
        <v>3</v>
      </c>
      <c r="J91" s="224">
        <v>0</v>
      </c>
      <c r="K91" s="37"/>
      <c r="L91" s="229"/>
      <c r="M91" s="224">
        <v>0</v>
      </c>
      <c r="N91" s="221"/>
      <c r="O91" s="230" t="s">
        <v>3</v>
      </c>
    </row>
    <row r="92" spans="1:15" ht="12.75">
      <c r="A92" s="152"/>
      <c r="B92" s="167"/>
      <c r="C92" s="187"/>
      <c r="D92" s="186"/>
      <c r="E92" s="391"/>
      <c r="F92" s="392"/>
      <c r="G92" s="185"/>
      <c r="H92" s="393"/>
      <c r="I92" s="394" t="s">
        <v>3</v>
      </c>
      <c r="J92" s="220">
        <v>0</v>
      </c>
      <c r="K92" s="395"/>
      <c r="L92" s="394"/>
      <c r="M92" s="220">
        <v>0</v>
      </c>
      <c r="N92" s="219"/>
      <c r="O92" s="79"/>
    </row>
    <row r="93" spans="1:15" ht="12.75">
      <c r="A93" s="152"/>
      <c r="B93" s="160"/>
      <c r="C93" s="161"/>
      <c r="D93" s="162"/>
      <c r="E93" s="163"/>
      <c r="F93" s="164"/>
      <c r="G93" s="165"/>
      <c r="H93" s="166"/>
      <c r="I93" s="229" t="s">
        <v>3</v>
      </c>
      <c r="J93" s="224">
        <v>0</v>
      </c>
      <c r="K93" s="37"/>
      <c r="L93" s="229"/>
      <c r="M93" s="224">
        <v>0</v>
      </c>
      <c r="N93" s="221"/>
      <c r="O93" s="230" t="s">
        <v>3</v>
      </c>
    </row>
    <row r="94" spans="1:15" ht="12.75">
      <c r="A94" s="152"/>
      <c r="B94" s="153"/>
      <c r="C94" s="279"/>
      <c r="D94" s="169"/>
      <c r="E94" s="170"/>
      <c r="F94" s="270"/>
      <c r="G94" s="251"/>
      <c r="H94" s="159"/>
      <c r="I94" s="50" t="s">
        <v>3</v>
      </c>
      <c r="J94" s="220">
        <v>0</v>
      </c>
      <c r="K94" s="82"/>
      <c r="L94" s="50"/>
      <c r="M94" s="220">
        <v>0</v>
      </c>
      <c r="N94" s="219"/>
      <c r="O94" s="182"/>
    </row>
    <row r="95" spans="1:15" ht="12.75">
      <c r="A95" s="152"/>
      <c r="B95" s="160"/>
      <c r="C95" s="255"/>
      <c r="D95" s="189"/>
      <c r="E95" s="160"/>
      <c r="F95" s="276"/>
      <c r="G95" s="36"/>
      <c r="H95" s="166"/>
      <c r="I95" s="229" t="s">
        <v>3</v>
      </c>
      <c r="J95" s="224">
        <v>0</v>
      </c>
      <c r="K95" s="37"/>
      <c r="L95" s="229"/>
      <c r="M95" s="224">
        <v>0</v>
      </c>
      <c r="N95" s="221"/>
      <c r="O95" s="230"/>
    </row>
    <row r="96" spans="1:15" ht="12.75">
      <c r="A96" s="152"/>
      <c r="B96" s="153"/>
      <c r="C96" s="168"/>
      <c r="D96" s="169"/>
      <c r="E96" s="170"/>
      <c r="F96" s="171"/>
      <c r="G96" s="251"/>
      <c r="H96" s="172"/>
      <c r="I96" s="50"/>
      <c r="J96" s="220"/>
      <c r="K96" s="82"/>
      <c r="L96" s="50"/>
      <c r="M96" s="220"/>
      <c r="N96" s="219"/>
      <c r="O96" s="182"/>
    </row>
    <row r="97" spans="1:15" ht="12.75">
      <c r="A97" s="152"/>
      <c r="B97" s="160"/>
      <c r="C97" s="280"/>
      <c r="D97" s="189"/>
      <c r="E97" s="160"/>
      <c r="F97" s="188"/>
      <c r="G97" s="253"/>
      <c r="H97" s="166"/>
      <c r="I97" s="229"/>
      <c r="J97" s="224"/>
      <c r="K97" s="37"/>
      <c r="L97" s="229"/>
      <c r="M97" s="224"/>
      <c r="N97" s="221"/>
      <c r="O97" s="230"/>
    </row>
    <row r="98" spans="1:15" ht="12.75">
      <c r="A98" s="218"/>
      <c r="B98" s="219"/>
      <c r="C98" s="168"/>
      <c r="D98" s="169"/>
      <c r="E98" s="170"/>
      <c r="F98" s="184"/>
      <c r="G98" s="251"/>
      <c r="H98" s="172"/>
      <c r="I98" s="50" t="s">
        <v>3</v>
      </c>
      <c r="J98" s="220">
        <v>0</v>
      </c>
      <c r="K98" s="45"/>
      <c r="L98" s="50"/>
      <c r="M98" s="220">
        <v>0</v>
      </c>
      <c r="N98" s="219"/>
      <c r="O98" s="182" t="s">
        <v>3</v>
      </c>
    </row>
    <row r="99" spans="1:15" ht="12.75">
      <c r="A99" s="218"/>
      <c r="B99" s="221"/>
      <c r="C99" s="255"/>
      <c r="D99" s="189"/>
      <c r="E99" s="160"/>
      <c r="F99" s="196"/>
      <c r="G99" s="253"/>
      <c r="H99" s="166"/>
      <c r="I99" s="229" t="s">
        <v>3</v>
      </c>
      <c r="J99" s="224">
        <v>0</v>
      </c>
      <c r="K99" s="37"/>
      <c r="L99" s="229"/>
      <c r="M99" s="224">
        <v>0</v>
      </c>
      <c r="N99" s="221"/>
      <c r="O99" s="230" t="s">
        <v>3</v>
      </c>
    </row>
    <row r="100" spans="1:15" ht="12.75">
      <c r="A100" s="152"/>
      <c r="B100" s="153"/>
      <c r="C100" s="277"/>
      <c r="D100" s="169"/>
      <c r="E100" s="170"/>
      <c r="F100" s="157"/>
      <c r="G100" s="251"/>
      <c r="H100" s="172"/>
      <c r="I100" s="50" t="s">
        <v>3</v>
      </c>
      <c r="J100" s="220">
        <v>0</v>
      </c>
      <c r="K100" s="82"/>
      <c r="L100" s="50"/>
      <c r="M100" s="220">
        <v>0</v>
      </c>
      <c r="N100" s="219"/>
      <c r="O100" s="182" t="s">
        <v>3</v>
      </c>
    </row>
    <row r="101" spans="1:15" ht="12.75">
      <c r="A101" s="152"/>
      <c r="B101" s="160"/>
      <c r="C101" s="209"/>
      <c r="D101" s="189"/>
      <c r="E101" s="160"/>
      <c r="F101" s="188"/>
      <c r="G101" s="253"/>
      <c r="H101" s="166"/>
      <c r="I101" s="229" t="s">
        <v>3</v>
      </c>
      <c r="J101" s="224">
        <v>0</v>
      </c>
      <c r="K101" s="37"/>
      <c r="L101" s="229"/>
      <c r="M101" s="224">
        <v>0</v>
      </c>
      <c r="N101" s="221"/>
      <c r="O101" s="230" t="s">
        <v>3</v>
      </c>
    </row>
    <row r="102" spans="1:15" ht="12.75">
      <c r="A102" s="152"/>
      <c r="B102" s="153"/>
      <c r="C102" s="168"/>
      <c r="D102" s="169"/>
      <c r="E102" s="170"/>
      <c r="F102" s="157"/>
      <c r="G102" s="251"/>
      <c r="H102" s="172"/>
      <c r="I102" s="50" t="s">
        <v>3</v>
      </c>
      <c r="J102" s="220">
        <v>0</v>
      </c>
      <c r="K102" s="82"/>
      <c r="L102" s="50"/>
      <c r="M102" s="220">
        <v>0</v>
      </c>
      <c r="N102" s="219"/>
      <c r="O102" s="182" t="s">
        <v>3</v>
      </c>
    </row>
    <row r="103" spans="1:15" ht="13.5" thickBot="1">
      <c r="A103" s="173"/>
      <c r="B103" s="174"/>
      <c r="C103" s="179"/>
      <c r="D103" s="175"/>
      <c r="E103" s="174"/>
      <c r="F103" s="176"/>
      <c r="G103" s="177"/>
      <c r="H103" s="178"/>
      <c r="I103" s="76" t="s">
        <v>3</v>
      </c>
      <c r="J103" s="150">
        <v>0</v>
      </c>
      <c r="K103" s="65"/>
      <c r="L103" s="76"/>
      <c r="M103" s="150">
        <v>0</v>
      </c>
      <c r="N103" s="60"/>
      <c r="O103" s="86" t="s">
        <v>3</v>
      </c>
    </row>
    <row r="106" spans="1:15" ht="24" thickBot="1">
      <c r="A106" s="3" t="s">
        <v>731</v>
      </c>
      <c r="B106" s="5"/>
      <c r="C106" s="70"/>
      <c r="D106" s="4"/>
      <c r="E106" s="5"/>
      <c r="F106" s="6" t="s">
        <v>208</v>
      </c>
      <c r="H106" s="88"/>
      <c r="O106" s="217"/>
    </row>
    <row r="107" spans="1:15" ht="12.75">
      <c r="A107" s="800" t="s">
        <v>210</v>
      </c>
      <c r="B107" s="13"/>
      <c r="C107" s="802" t="s">
        <v>211</v>
      </c>
      <c r="D107" s="14"/>
      <c r="E107" s="804" t="s">
        <v>212</v>
      </c>
      <c r="F107" s="805"/>
      <c r="G107" s="808" t="s">
        <v>167</v>
      </c>
      <c r="H107" s="15" t="s">
        <v>213</v>
      </c>
      <c r="I107" s="16"/>
      <c r="J107" s="17"/>
      <c r="K107" s="15" t="s">
        <v>214</v>
      </c>
      <c r="L107" s="16"/>
      <c r="M107" s="17"/>
      <c r="N107" s="804" t="s">
        <v>215</v>
      </c>
      <c r="O107" s="810"/>
    </row>
    <row r="108" spans="1:15" ht="13.5" thickBot="1">
      <c r="A108" s="801"/>
      <c r="B108" s="23"/>
      <c r="C108" s="803"/>
      <c r="D108" s="24"/>
      <c r="E108" s="806"/>
      <c r="F108" s="807"/>
      <c r="G108" s="809"/>
      <c r="H108" s="25" t="s">
        <v>216</v>
      </c>
      <c r="I108" s="25" t="s">
        <v>217</v>
      </c>
      <c r="J108" s="25" t="s">
        <v>218</v>
      </c>
      <c r="K108" s="25" t="s">
        <v>216</v>
      </c>
      <c r="L108" s="25" t="s">
        <v>217</v>
      </c>
      <c r="M108" s="25" t="s">
        <v>218</v>
      </c>
      <c r="N108" s="806"/>
      <c r="O108" s="811"/>
    </row>
    <row r="109" spans="1:15" ht="13.5" thickTop="1">
      <c r="A109" s="218"/>
      <c r="B109" s="219"/>
      <c r="C109" s="228"/>
      <c r="D109" s="225"/>
      <c r="E109" s="226"/>
      <c r="F109" s="231">
        <v>0</v>
      </c>
      <c r="G109" s="227"/>
      <c r="H109" s="78"/>
      <c r="I109" s="50" t="s">
        <v>3</v>
      </c>
      <c r="J109" s="220">
        <v>0</v>
      </c>
      <c r="K109" s="138"/>
      <c r="L109" s="50"/>
      <c r="M109" s="220">
        <v>0</v>
      </c>
      <c r="N109" s="219"/>
      <c r="O109" s="250"/>
    </row>
    <row r="110" spans="1:15" ht="12.75">
      <c r="A110" s="218"/>
      <c r="B110" s="221"/>
      <c r="C110" s="424" t="s">
        <v>58</v>
      </c>
      <c r="D110" s="222"/>
      <c r="E110" s="221"/>
      <c r="F110" s="196" t="s">
        <v>369</v>
      </c>
      <c r="G110" s="80" t="s">
        <v>9</v>
      </c>
      <c r="H110" s="211">
        <v>0.5</v>
      </c>
      <c r="I110" s="229" t="s">
        <v>3</v>
      </c>
      <c r="J110" s="224">
        <v>0</v>
      </c>
      <c r="K110" s="233"/>
      <c r="L110" s="229"/>
      <c r="M110" s="224">
        <v>0</v>
      </c>
      <c r="N110" s="221"/>
      <c r="O110" s="204" t="s">
        <v>65</v>
      </c>
    </row>
    <row r="111" spans="1:15" ht="12.75">
      <c r="A111" s="218"/>
      <c r="B111" s="219"/>
      <c r="C111" s="228"/>
      <c r="D111" s="225"/>
      <c r="E111" s="226"/>
      <c r="F111" s="231">
        <v>0</v>
      </c>
      <c r="G111" s="227"/>
      <c r="H111" s="78"/>
      <c r="I111" s="50" t="s">
        <v>3</v>
      </c>
      <c r="J111" s="47">
        <v>0</v>
      </c>
      <c r="K111" s="138"/>
      <c r="L111" s="50"/>
      <c r="M111" s="47">
        <v>0</v>
      </c>
      <c r="N111" s="40"/>
      <c r="O111" s="250"/>
    </row>
    <row r="112" spans="1:15" ht="12.75">
      <c r="A112" s="218"/>
      <c r="B112" s="221"/>
      <c r="C112" s="183" t="s">
        <v>67</v>
      </c>
      <c r="D112" s="222"/>
      <c r="E112" s="221"/>
      <c r="F112" s="232" t="s">
        <v>106</v>
      </c>
      <c r="G112" s="80" t="s">
        <v>102</v>
      </c>
      <c r="H112" s="211">
        <v>1</v>
      </c>
      <c r="I112" s="229" t="s">
        <v>3</v>
      </c>
      <c r="J112" s="224">
        <v>0</v>
      </c>
      <c r="K112" s="233"/>
      <c r="L112" s="229"/>
      <c r="M112" s="224">
        <v>0</v>
      </c>
      <c r="N112" s="221"/>
      <c r="O112" s="204" t="s">
        <v>147</v>
      </c>
    </row>
    <row r="113" spans="1:15" ht="12.75">
      <c r="A113" s="218"/>
      <c r="B113" s="219"/>
      <c r="C113" s="425"/>
      <c r="D113" s="155"/>
      <c r="E113" s="156"/>
      <c r="F113" s="231" t="s">
        <v>52</v>
      </c>
      <c r="G113" s="227"/>
      <c r="H113" s="212"/>
      <c r="I113" s="50" t="s">
        <v>3</v>
      </c>
      <c r="J113" s="47">
        <v>0</v>
      </c>
      <c r="K113" s="138"/>
      <c r="L113" s="50"/>
      <c r="M113" s="47">
        <v>0</v>
      </c>
      <c r="N113" s="40"/>
      <c r="O113" s="250"/>
    </row>
    <row r="114" spans="1:15" ht="12.75">
      <c r="A114" s="218"/>
      <c r="B114" s="221"/>
      <c r="C114" s="424" t="s">
        <v>21</v>
      </c>
      <c r="D114" s="162"/>
      <c r="E114" s="163"/>
      <c r="F114" s="232" t="s">
        <v>106</v>
      </c>
      <c r="G114" s="80" t="s">
        <v>9</v>
      </c>
      <c r="H114" s="211">
        <v>1.2</v>
      </c>
      <c r="I114" s="229" t="s">
        <v>3</v>
      </c>
      <c r="J114" s="224">
        <v>0</v>
      </c>
      <c r="K114" s="233"/>
      <c r="L114" s="229"/>
      <c r="M114" s="224">
        <v>0</v>
      </c>
      <c r="N114" s="221"/>
      <c r="O114" s="204" t="s">
        <v>135</v>
      </c>
    </row>
    <row r="115" spans="1:15" ht="12.75">
      <c r="A115" s="152"/>
      <c r="B115" s="167"/>
      <c r="C115" s="438"/>
      <c r="D115" s="225"/>
      <c r="E115" s="226"/>
      <c r="F115" s="231">
        <v>0</v>
      </c>
      <c r="G115" s="227"/>
      <c r="H115" s="212"/>
      <c r="I115" s="50" t="s">
        <v>3</v>
      </c>
      <c r="J115" s="47">
        <v>0</v>
      </c>
      <c r="K115" s="45"/>
      <c r="L115" s="50" t="s">
        <v>3</v>
      </c>
      <c r="M115" s="47">
        <v>0</v>
      </c>
      <c r="N115" s="40"/>
      <c r="O115" s="49"/>
    </row>
    <row r="116" spans="1:15" ht="12.75">
      <c r="A116" s="152"/>
      <c r="B116" s="160"/>
      <c r="C116" s="439" t="s">
        <v>15</v>
      </c>
      <c r="D116" s="222"/>
      <c r="E116" s="221"/>
      <c r="F116" s="196" t="s">
        <v>233</v>
      </c>
      <c r="G116" s="80" t="s">
        <v>102</v>
      </c>
      <c r="H116" s="213">
        <v>6</v>
      </c>
      <c r="I116" s="229" t="s">
        <v>3</v>
      </c>
      <c r="J116" s="224">
        <v>0</v>
      </c>
      <c r="K116" s="37"/>
      <c r="L116" s="229"/>
      <c r="M116" s="224">
        <v>0</v>
      </c>
      <c r="N116" s="221"/>
      <c r="O116" s="204" t="s">
        <v>47</v>
      </c>
    </row>
    <row r="117" spans="1:15" ht="12.75">
      <c r="A117" s="152"/>
      <c r="B117" s="167"/>
      <c r="C117" s="438"/>
      <c r="D117" s="225"/>
      <c r="E117" s="226"/>
      <c r="F117" s="231">
        <v>0</v>
      </c>
      <c r="G117" s="227"/>
      <c r="H117" s="212"/>
      <c r="I117" s="50" t="s">
        <v>3</v>
      </c>
      <c r="J117" s="47">
        <v>0</v>
      </c>
      <c r="K117" s="45"/>
      <c r="L117" s="50" t="s">
        <v>3</v>
      </c>
      <c r="M117" s="47">
        <v>0</v>
      </c>
      <c r="N117" s="40"/>
      <c r="O117" s="49"/>
    </row>
    <row r="118" spans="1:15" ht="12.75">
      <c r="A118" s="152"/>
      <c r="B118" s="160"/>
      <c r="C118" s="439" t="s">
        <v>15</v>
      </c>
      <c r="D118" s="222"/>
      <c r="E118" s="221"/>
      <c r="F118" s="196" t="s">
        <v>369</v>
      </c>
      <c r="G118" s="80" t="s">
        <v>102</v>
      </c>
      <c r="H118" s="213">
        <v>1</v>
      </c>
      <c r="I118" s="229" t="s">
        <v>3</v>
      </c>
      <c r="J118" s="224">
        <v>0</v>
      </c>
      <c r="K118" s="37"/>
      <c r="L118" s="229"/>
      <c r="M118" s="224">
        <v>0</v>
      </c>
      <c r="N118" s="221"/>
      <c r="O118" s="204" t="s">
        <v>46</v>
      </c>
    </row>
    <row r="119" spans="1:15" ht="12.75">
      <c r="A119" s="218"/>
      <c r="B119" s="219"/>
      <c r="C119" s="228"/>
      <c r="D119" s="225"/>
      <c r="E119" s="226"/>
      <c r="F119" s="231">
        <v>0</v>
      </c>
      <c r="G119" s="227"/>
      <c r="H119" s="78"/>
      <c r="I119" s="50" t="s">
        <v>3</v>
      </c>
      <c r="J119" s="47">
        <v>0</v>
      </c>
      <c r="K119" s="138"/>
      <c r="L119" s="50"/>
      <c r="M119" s="47">
        <v>0</v>
      </c>
      <c r="N119" s="40"/>
      <c r="O119" s="250"/>
    </row>
    <row r="120" spans="1:15" ht="12.75">
      <c r="A120" s="218"/>
      <c r="B120" s="221"/>
      <c r="C120" s="376" t="s">
        <v>14</v>
      </c>
      <c r="D120" s="222"/>
      <c r="E120" s="221"/>
      <c r="F120" s="232" t="s">
        <v>106</v>
      </c>
      <c r="G120" s="80" t="s">
        <v>102</v>
      </c>
      <c r="H120" s="211">
        <v>1</v>
      </c>
      <c r="I120" s="229" t="s">
        <v>3</v>
      </c>
      <c r="J120" s="224">
        <v>0</v>
      </c>
      <c r="K120" s="233"/>
      <c r="L120" s="229"/>
      <c r="M120" s="224">
        <v>0</v>
      </c>
      <c r="N120" s="221"/>
      <c r="O120" s="204" t="s">
        <v>139</v>
      </c>
    </row>
    <row r="121" spans="1:15" ht="12.75">
      <c r="A121" s="218"/>
      <c r="B121" s="219"/>
      <c r="C121" s="228"/>
      <c r="D121" s="225"/>
      <c r="E121" s="226"/>
      <c r="F121" s="231" t="s">
        <v>109</v>
      </c>
      <c r="G121" s="227"/>
      <c r="H121" s="212"/>
      <c r="I121" s="50" t="s">
        <v>3</v>
      </c>
      <c r="J121" s="47">
        <v>0</v>
      </c>
      <c r="K121" s="138"/>
      <c r="L121" s="50"/>
      <c r="M121" s="47">
        <v>0</v>
      </c>
      <c r="N121" s="40"/>
      <c r="O121" s="250"/>
    </row>
    <row r="122" spans="1:15" ht="12.75">
      <c r="A122" s="218"/>
      <c r="B122" s="221"/>
      <c r="C122" s="424" t="s">
        <v>103</v>
      </c>
      <c r="D122" s="222"/>
      <c r="E122" s="221"/>
      <c r="F122" s="196" t="s">
        <v>369</v>
      </c>
      <c r="G122" s="80" t="s">
        <v>102</v>
      </c>
      <c r="H122" s="281">
        <v>2</v>
      </c>
      <c r="I122" s="229" t="s">
        <v>3</v>
      </c>
      <c r="J122" s="224">
        <v>0</v>
      </c>
      <c r="K122" s="233"/>
      <c r="L122" s="229"/>
      <c r="M122" s="224">
        <v>0</v>
      </c>
      <c r="N122" s="221"/>
      <c r="O122" s="204" t="s">
        <v>111</v>
      </c>
    </row>
    <row r="123" spans="1:15" ht="12.75">
      <c r="A123" s="218"/>
      <c r="B123" s="219"/>
      <c r="C123" s="228"/>
      <c r="D123" s="225"/>
      <c r="E123" s="226"/>
      <c r="F123" s="231">
        <v>0</v>
      </c>
      <c r="G123" s="227"/>
      <c r="H123" s="210"/>
      <c r="I123" s="50" t="s">
        <v>3</v>
      </c>
      <c r="J123" s="47">
        <v>0</v>
      </c>
      <c r="K123" s="138"/>
      <c r="L123" s="50"/>
      <c r="M123" s="47">
        <v>0</v>
      </c>
      <c r="N123" s="40"/>
      <c r="O123" s="250"/>
    </row>
    <row r="124" spans="1:15" ht="12.75">
      <c r="A124" s="218"/>
      <c r="B124" s="221"/>
      <c r="C124" s="424" t="s">
        <v>58</v>
      </c>
      <c r="D124" s="222"/>
      <c r="E124" s="221"/>
      <c r="F124" s="196" t="s">
        <v>401</v>
      </c>
      <c r="G124" s="80" t="s">
        <v>9</v>
      </c>
      <c r="H124" s="437">
        <v>1</v>
      </c>
      <c r="I124" s="229" t="s">
        <v>3</v>
      </c>
      <c r="J124" s="224">
        <v>0</v>
      </c>
      <c r="K124" s="233"/>
      <c r="L124" s="229"/>
      <c r="M124" s="224">
        <v>0</v>
      </c>
      <c r="N124" s="221"/>
      <c r="O124" s="204" t="s">
        <v>64</v>
      </c>
    </row>
    <row r="125" spans="1:15" ht="12.75">
      <c r="A125" s="218"/>
      <c r="B125" s="219"/>
      <c r="C125" s="228"/>
      <c r="D125" s="225"/>
      <c r="E125" s="226"/>
      <c r="F125" s="231">
        <v>0</v>
      </c>
      <c r="G125" s="227"/>
      <c r="H125" s="210"/>
      <c r="I125" s="50" t="s">
        <v>3</v>
      </c>
      <c r="J125" s="47">
        <v>0</v>
      </c>
      <c r="K125" s="138"/>
      <c r="L125" s="50"/>
      <c r="M125" s="47">
        <v>0</v>
      </c>
      <c r="N125" s="40"/>
      <c r="O125" s="250"/>
    </row>
    <row r="126" spans="1:15" ht="12.75">
      <c r="A126" s="218"/>
      <c r="B126" s="221"/>
      <c r="C126" s="183" t="s">
        <v>67</v>
      </c>
      <c r="D126" s="222"/>
      <c r="E126" s="221"/>
      <c r="F126" s="232" t="s">
        <v>105</v>
      </c>
      <c r="G126" s="80" t="s">
        <v>102</v>
      </c>
      <c r="H126" s="281">
        <v>2</v>
      </c>
      <c r="I126" s="229" t="s">
        <v>3</v>
      </c>
      <c r="J126" s="224">
        <v>0</v>
      </c>
      <c r="K126" s="233"/>
      <c r="L126" s="229"/>
      <c r="M126" s="224">
        <v>0</v>
      </c>
      <c r="N126" s="221"/>
      <c r="O126" s="204" t="s">
        <v>146</v>
      </c>
    </row>
    <row r="127" spans="1:15" ht="12.75">
      <c r="A127" s="152"/>
      <c r="B127" s="153"/>
      <c r="C127" s="228"/>
      <c r="D127" s="225"/>
      <c r="E127" s="226"/>
      <c r="F127" s="231" t="s">
        <v>52</v>
      </c>
      <c r="G127" s="227"/>
      <c r="H127" s="212"/>
      <c r="I127" s="50" t="s">
        <v>3</v>
      </c>
      <c r="J127" s="47">
        <v>0</v>
      </c>
      <c r="K127" s="82"/>
      <c r="L127" s="50"/>
      <c r="M127" s="47"/>
      <c r="N127" s="40"/>
      <c r="O127" s="250"/>
    </row>
    <row r="128" spans="1:15" ht="12.75">
      <c r="A128" s="152"/>
      <c r="B128" s="160"/>
      <c r="C128" s="398" t="s">
        <v>21</v>
      </c>
      <c r="D128" s="222"/>
      <c r="E128" s="221"/>
      <c r="F128" s="232" t="s">
        <v>189</v>
      </c>
      <c r="G128" s="80" t="s">
        <v>9</v>
      </c>
      <c r="H128" s="213">
        <v>4.2</v>
      </c>
      <c r="I128" s="229" t="s">
        <v>3</v>
      </c>
      <c r="J128" s="224">
        <v>0</v>
      </c>
      <c r="K128" s="37"/>
      <c r="L128" s="229"/>
      <c r="M128" s="224"/>
      <c r="N128" s="221"/>
      <c r="O128" s="204" t="s">
        <v>134</v>
      </c>
    </row>
    <row r="129" spans="1:15" ht="12.75">
      <c r="A129" s="152"/>
      <c r="B129" s="153"/>
      <c r="C129" s="438"/>
      <c r="D129" s="225"/>
      <c r="E129" s="226"/>
      <c r="F129" s="231">
        <v>0</v>
      </c>
      <c r="G129" s="227"/>
      <c r="H129" s="212"/>
      <c r="I129" s="50" t="s">
        <v>3</v>
      </c>
      <c r="J129" s="47">
        <v>0</v>
      </c>
      <c r="K129" s="45"/>
      <c r="L129" s="50" t="s">
        <v>3</v>
      </c>
      <c r="M129" s="47">
        <v>0</v>
      </c>
      <c r="N129" s="40"/>
      <c r="O129" s="79"/>
    </row>
    <row r="130" spans="1:15" ht="12.75">
      <c r="A130" s="152"/>
      <c r="B130" s="160"/>
      <c r="C130" s="439" t="s">
        <v>15</v>
      </c>
      <c r="D130" s="222"/>
      <c r="E130" s="221"/>
      <c r="F130" s="196" t="s">
        <v>401</v>
      </c>
      <c r="G130" s="80" t="s">
        <v>102</v>
      </c>
      <c r="H130" s="213">
        <v>4</v>
      </c>
      <c r="I130" s="229" t="s">
        <v>3</v>
      </c>
      <c r="J130" s="224">
        <v>0</v>
      </c>
      <c r="K130" s="37"/>
      <c r="L130" s="229"/>
      <c r="M130" s="224">
        <v>0</v>
      </c>
      <c r="N130" s="221"/>
      <c r="O130" s="204" t="s">
        <v>45</v>
      </c>
    </row>
    <row r="131" spans="1:15" ht="12.75">
      <c r="A131" s="152"/>
      <c r="B131" s="153"/>
      <c r="C131" s="228"/>
      <c r="D131" s="225"/>
      <c r="E131" s="226"/>
      <c r="F131" s="231">
        <v>0</v>
      </c>
      <c r="G131" s="227"/>
      <c r="H131" s="212"/>
      <c r="I131" s="50" t="s">
        <v>3</v>
      </c>
      <c r="J131" s="47">
        <v>0</v>
      </c>
      <c r="K131" s="45"/>
      <c r="L131" s="50" t="s">
        <v>3</v>
      </c>
      <c r="M131" s="47">
        <v>0</v>
      </c>
      <c r="N131" s="40"/>
      <c r="O131" s="79"/>
    </row>
    <row r="132" spans="1:15" ht="12.75">
      <c r="A132" s="152"/>
      <c r="B132" s="160"/>
      <c r="C132" s="424" t="s">
        <v>14</v>
      </c>
      <c r="D132" s="222"/>
      <c r="E132" s="221"/>
      <c r="F132" s="196" t="s">
        <v>401</v>
      </c>
      <c r="G132" s="80" t="s">
        <v>102</v>
      </c>
      <c r="H132" s="213">
        <v>2</v>
      </c>
      <c r="I132" s="229" t="s">
        <v>3</v>
      </c>
      <c r="J132" s="224">
        <v>0</v>
      </c>
      <c r="K132" s="37"/>
      <c r="L132" s="229"/>
      <c r="M132" s="224">
        <v>0</v>
      </c>
      <c r="N132" s="221"/>
      <c r="O132" s="204" t="s">
        <v>80</v>
      </c>
    </row>
    <row r="133" spans="1:15" ht="12.75">
      <c r="A133" s="152"/>
      <c r="B133" s="153"/>
      <c r="C133" s="228"/>
      <c r="D133" s="225"/>
      <c r="E133" s="226"/>
      <c r="F133" s="231" t="s">
        <v>109</v>
      </c>
      <c r="G133" s="227"/>
      <c r="H133" s="212"/>
      <c r="I133" s="50" t="s">
        <v>3</v>
      </c>
      <c r="J133" s="220">
        <v>0</v>
      </c>
      <c r="K133" s="45"/>
      <c r="L133" s="50" t="s">
        <v>3</v>
      </c>
      <c r="M133" s="220">
        <v>0</v>
      </c>
      <c r="N133" s="219"/>
      <c r="O133" s="79"/>
    </row>
    <row r="134" spans="1:15" ht="12.75">
      <c r="A134" s="152"/>
      <c r="B134" s="160"/>
      <c r="C134" s="424" t="s">
        <v>103</v>
      </c>
      <c r="D134" s="222"/>
      <c r="E134" s="221"/>
      <c r="F134" s="196" t="s">
        <v>401</v>
      </c>
      <c r="G134" s="80" t="s">
        <v>102</v>
      </c>
      <c r="H134" s="213">
        <v>8</v>
      </c>
      <c r="I134" s="229" t="s">
        <v>3</v>
      </c>
      <c r="J134" s="224">
        <v>0</v>
      </c>
      <c r="K134" s="37"/>
      <c r="L134" s="229"/>
      <c r="M134" s="224">
        <v>0</v>
      </c>
      <c r="N134" s="221"/>
      <c r="O134" s="204" t="s">
        <v>111</v>
      </c>
    </row>
    <row r="135" spans="1:15" ht="12.75">
      <c r="A135" s="218"/>
      <c r="B135" s="219"/>
      <c r="C135" s="425"/>
      <c r="D135" s="155"/>
      <c r="E135" s="156"/>
      <c r="F135" s="231" t="s">
        <v>100</v>
      </c>
      <c r="G135" s="227"/>
      <c r="H135" s="210"/>
      <c r="I135" s="50" t="s">
        <v>3</v>
      </c>
      <c r="J135" s="220">
        <v>0</v>
      </c>
      <c r="K135" s="138"/>
      <c r="L135" s="50"/>
      <c r="M135" s="220">
        <v>0</v>
      </c>
      <c r="N135" s="219"/>
      <c r="O135" s="250"/>
    </row>
    <row r="136" spans="1:15" ht="12.75">
      <c r="A136" s="218"/>
      <c r="B136" s="221"/>
      <c r="C136" s="424" t="s">
        <v>98</v>
      </c>
      <c r="D136" s="162"/>
      <c r="E136" s="163"/>
      <c r="F136" s="232" t="s">
        <v>105</v>
      </c>
      <c r="G136" s="80" t="s">
        <v>104</v>
      </c>
      <c r="H136" s="281">
        <v>2</v>
      </c>
      <c r="I136" s="229" t="s">
        <v>3</v>
      </c>
      <c r="J136" s="224">
        <v>0</v>
      </c>
      <c r="K136" s="233"/>
      <c r="L136" s="229"/>
      <c r="M136" s="224">
        <v>0</v>
      </c>
      <c r="N136" s="221"/>
      <c r="O136" s="204" t="s">
        <v>133</v>
      </c>
    </row>
    <row r="137" spans="1:15" ht="12.75">
      <c r="A137" s="152"/>
      <c r="B137" s="167"/>
      <c r="C137" s="228"/>
      <c r="D137" s="225"/>
      <c r="E137" s="226"/>
      <c r="F137" s="231" t="s">
        <v>81</v>
      </c>
      <c r="G137" s="227"/>
      <c r="H137" s="212"/>
      <c r="I137" s="50" t="s">
        <v>3</v>
      </c>
      <c r="J137" s="47">
        <v>0</v>
      </c>
      <c r="K137" s="45"/>
      <c r="L137" s="50" t="s">
        <v>3</v>
      </c>
      <c r="M137" s="47">
        <v>0</v>
      </c>
      <c r="N137" s="40"/>
      <c r="O137" s="49"/>
    </row>
    <row r="138" spans="1:15" ht="13.5" thickBot="1">
      <c r="A138" s="173"/>
      <c r="B138" s="174"/>
      <c r="C138" s="346" t="s">
        <v>53</v>
      </c>
      <c r="D138" s="62"/>
      <c r="E138" s="60"/>
      <c r="F138" s="347" t="s">
        <v>113</v>
      </c>
      <c r="G138" s="348" t="s">
        <v>9</v>
      </c>
      <c r="H138" s="365">
        <v>2.9</v>
      </c>
      <c r="I138" s="76" t="s">
        <v>3</v>
      </c>
      <c r="J138" s="150">
        <v>0</v>
      </c>
      <c r="K138" s="65"/>
      <c r="L138" s="76"/>
      <c r="M138" s="150">
        <v>0</v>
      </c>
      <c r="N138" s="60"/>
      <c r="O138" s="352" t="s">
        <v>163</v>
      </c>
    </row>
    <row r="141" spans="1:15" ht="24" thickBot="1">
      <c r="A141" s="3" t="s">
        <v>731</v>
      </c>
      <c r="B141" s="5"/>
      <c r="C141" s="70"/>
      <c r="D141" s="4"/>
      <c r="E141" s="5"/>
      <c r="F141" s="6" t="s">
        <v>208</v>
      </c>
      <c r="H141" s="88"/>
      <c r="O141" s="217"/>
    </row>
    <row r="142" spans="1:15" ht="12.75">
      <c r="A142" s="800" t="s">
        <v>26</v>
      </c>
      <c r="B142" s="13"/>
      <c r="C142" s="802" t="s">
        <v>29</v>
      </c>
      <c r="D142" s="14"/>
      <c r="E142" s="804" t="s">
        <v>23</v>
      </c>
      <c r="F142" s="805"/>
      <c r="G142" s="808" t="s">
        <v>22</v>
      </c>
      <c r="H142" s="15" t="s">
        <v>6</v>
      </c>
      <c r="I142" s="16"/>
      <c r="J142" s="17"/>
      <c r="K142" s="15" t="s">
        <v>5</v>
      </c>
      <c r="L142" s="16"/>
      <c r="M142" s="17"/>
      <c r="N142" s="804" t="s">
        <v>28</v>
      </c>
      <c r="O142" s="810"/>
    </row>
    <row r="143" spans="1:15" ht="13.5" thickBot="1">
      <c r="A143" s="801"/>
      <c r="B143" s="23"/>
      <c r="C143" s="803"/>
      <c r="D143" s="24"/>
      <c r="E143" s="806"/>
      <c r="F143" s="807"/>
      <c r="G143" s="809"/>
      <c r="H143" s="25" t="s">
        <v>30</v>
      </c>
      <c r="I143" s="25" t="s">
        <v>24</v>
      </c>
      <c r="J143" s="25" t="s">
        <v>25</v>
      </c>
      <c r="K143" s="25" t="s">
        <v>30</v>
      </c>
      <c r="L143" s="25" t="s">
        <v>24</v>
      </c>
      <c r="M143" s="25" t="s">
        <v>25</v>
      </c>
      <c r="N143" s="806"/>
      <c r="O143" s="811"/>
    </row>
    <row r="144" spans="1:15" ht="13.5" thickTop="1">
      <c r="A144" s="152"/>
      <c r="B144" s="153"/>
      <c r="C144" s="228"/>
      <c r="D144" s="225"/>
      <c r="E144" s="226"/>
      <c r="F144" s="231">
        <v>0</v>
      </c>
      <c r="G144" s="227"/>
      <c r="H144" s="212"/>
      <c r="I144" s="50" t="s">
        <v>3</v>
      </c>
      <c r="J144" s="220">
        <v>0</v>
      </c>
      <c r="K144" s="45"/>
      <c r="L144" s="50" t="s">
        <v>3</v>
      </c>
      <c r="M144" s="220">
        <v>0</v>
      </c>
      <c r="N144" s="219"/>
      <c r="O144" s="79"/>
    </row>
    <row r="145" spans="1:15" ht="12.75">
      <c r="A145" s="152"/>
      <c r="B145" s="160"/>
      <c r="C145" s="424" t="s">
        <v>58</v>
      </c>
      <c r="D145" s="222"/>
      <c r="E145" s="221"/>
      <c r="F145" s="196" t="s">
        <v>201</v>
      </c>
      <c r="G145" s="80" t="s">
        <v>9</v>
      </c>
      <c r="H145" s="213">
        <v>12.9</v>
      </c>
      <c r="I145" s="229" t="s">
        <v>3</v>
      </c>
      <c r="J145" s="224">
        <v>0</v>
      </c>
      <c r="K145" s="37"/>
      <c r="L145" s="229"/>
      <c r="M145" s="224">
        <v>0</v>
      </c>
      <c r="N145" s="221"/>
      <c r="O145" s="204" t="s">
        <v>64</v>
      </c>
    </row>
    <row r="146" spans="1:15" ht="12.75">
      <c r="A146" s="152"/>
      <c r="B146" s="167"/>
      <c r="C146" s="228"/>
      <c r="D146" s="225"/>
      <c r="E146" s="226"/>
      <c r="F146" s="231">
        <v>0</v>
      </c>
      <c r="G146" s="227"/>
      <c r="H146" s="212"/>
      <c r="I146" s="50" t="s">
        <v>3</v>
      </c>
      <c r="J146" s="47">
        <v>0</v>
      </c>
      <c r="K146" s="45"/>
      <c r="L146" s="50" t="s">
        <v>3</v>
      </c>
      <c r="M146" s="47">
        <v>0</v>
      </c>
      <c r="N146" s="40"/>
      <c r="O146" s="49"/>
    </row>
    <row r="147" spans="1:15" ht="12.75">
      <c r="A147" s="152"/>
      <c r="B147" s="160"/>
      <c r="C147" s="183" t="s">
        <v>67</v>
      </c>
      <c r="D147" s="222"/>
      <c r="E147" s="221"/>
      <c r="F147" s="232" t="s">
        <v>54</v>
      </c>
      <c r="G147" s="80" t="s">
        <v>102</v>
      </c>
      <c r="H147" s="213">
        <v>1</v>
      </c>
      <c r="I147" s="229" t="s">
        <v>3</v>
      </c>
      <c r="J147" s="224">
        <v>0</v>
      </c>
      <c r="K147" s="37"/>
      <c r="L147" s="229"/>
      <c r="M147" s="224">
        <v>0</v>
      </c>
      <c r="N147" s="221"/>
      <c r="O147" s="204" t="s">
        <v>145</v>
      </c>
    </row>
    <row r="148" spans="1:15" ht="12.75">
      <c r="A148" s="152"/>
      <c r="B148" s="167"/>
      <c r="C148" s="438"/>
      <c r="D148" s="225"/>
      <c r="E148" s="226"/>
      <c r="F148" s="231">
        <v>0</v>
      </c>
      <c r="G148" s="227"/>
      <c r="H148" s="212"/>
      <c r="I148" s="50" t="s">
        <v>3</v>
      </c>
      <c r="J148" s="47">
        <v>0</v>
      </c>
      <c r="K148" s="45"/>
      <c r="L148" s="50" t="s">
        <v>3</v>
      </c>
      <c r="M148" s="47">
        <v>0</v>
      </c>
      <c r="N148" s="40"/>
      <c r="O148" s="49"/>
    </row>
    <row r="149" spans="1:15" ht="12.75">
      <c r="A149" s="152"/>
      <c r="B149" s="160"/>
      <c r="C149" s="439" t="s">
        <v>15</v>
      </c>
      <c r="D149" s="222"/>
      <c r="E149" s="221"/>
      <c r="F149" s="196" t="s">
        <v>201</v>
      </c>
      <c r="G149" s="80" t="s">
        <v>102</v>
      </c>
      <c r="H149" s="213">
        <v>7</v>
      </c>
      <c r="I149" s="229" t="s">
        <v>3</v>
      </c>
      <c r="J149" s="224">
        <v>0</v>
      </c>
      <c r="K149" s="37"/>
      <c r="L149" s="229"/>
      <c r="M149" s="224">
        <v>0</v>
      </c>
      <c r="N149" s="221"/>
      <c r="O149" s="204" t="s">
        <v>45</v>
      </c>
    </row>
    <row r="150" spans="1:15" ht="12.75">
      <c r="A150" s="152"/>
      <c r="B150" s="153"/>
      <c r="C150" s="228"/>
      <c r="D150" s="225"/>
      <c r="E150" s="226"/>
      <c r="F150" s="231">
        <v>0</v>
      </c>
      <c r="G150" s="227"/>
      <c r="H150" s="212"/>
      <c r="I150" s="50" t="s">
        <v>3</v>
      </c>
      <c r="J150" s="47">
        <v>0</v>
      </c>
      <c r="K150" s="45"/>
      <c r="L150" s="50" t="s">
        <v>3</v>
      </c>
      <c r="M150" s="47">
        <v>0</v>
      </c>
      <c r="N150" s="40"/>
      <c r="O150" s="79"/>
    </row>
    <row r="151" spans="1:15" ht="12.75">
      <c r="A151" s="152"/>
      <c r="B151" s="160"/>
      <c r="C151" s="424" t="s">
        <v>14</v>
      </c>
      <c r="D151" s="222"/>
      <c r="E151" s="221"/>
      <c r="F151" s="196" t="s">
        <v>201</v>
      </c>
      <c r="G151" s="80" t="s">
        <v>102</v>
      </c>
      <c r="H151" s="213">
        <v>1</v>
      </c>
      <c r="I151" s="229" t="s">
        <v>3</v>
      </c>
      <c r="J151" s="224">
        <v>0</v>
      </c>
      <c r="K151" s="37"/>
      <c r="L151" s="229"/>
      <c r="M151" s="224">
        <v>0</v>
      </c>
      <c r="N151" s="221"/>
      <c r="O151" s="204" t="s">
        <v>80</v>
      </c>
    </row>
    <row r="152" spans="1:15" ht="12.75">
      <c r="A152" s="152"/>
      <c r="B152" s="167"/>
      <c r="C152" s="228"/>
      <c r="D152" s="225"/>
      <c r="E152" s="226"/>
      <c r="F152" s="231" t="s">
        <v>109</v>
      </c>
      <c r="G152" s="227"/>
      <c r="H152" s="212"/>
      <c r="I152" s="50" t="s">
        <v>3</v>
      </c>
      <c r="J152" s="47">
        <v>0</v>
      </c>
      <c r="K152" s="45"/>
      <c r="L152" s="50" t="s">
        <v>3</v>
      </c>
      <c r="M152" s="47">
        <v>0</v>
      </c>
      <c r="N152" s="40"/>
      <c r="O152" s="49"/>
    </row>
    <row r="153" spans="1:15" ht="12.75">
      <c r="A153" s="152"/>
      <c r="B153" s="160"/>
      <c r="C153" s="424" t="s">
        <v>103</v>
      </c>
      <c r="D153" s="222"/>
      <c r="E153" s="221"/>
      <c r="F153" s="196" t="s">
        <v>201</v>
      </c>
      <c r="G153" s="80" t="s">
        <v>102</v>
      </c>
      <c r="H153" s="213">
        <v>1</v>
      </c>
      <c r="I153" s="229" t="s">
        <v>3</v>
      </c>
      <c r="J153" s="224">
        <v>0</v>
      </c>
      <c r="K153" s="37"/>
      <c r="L153" s="229"/>
      <c r="M153" s="224">
        <v>0</v>
      </c>
      <c r="N153" s="221"/>
      <c r="O153" s="204" t="s">
        <v>110</v>
      </c>
    </row>
    <row r="154" spans="1:15" ht="12.75">
      <c r="A154" s="152"/>
      <c r="B154" s="167"/>
      <c r="C154" s="228"/>
      <c r="D154" s="225"/>
      <c r="E154" s="226"/>
      <c r="F154" s="231" t="s">
        <v>81</v>
      </c>
      <c r="G154" s="227"/>
      <c r="H154" s="212"/>
      <c r="I154" s="50" t="s">
        <v>3</v>
      </c>
      <c r="J154" s="47">
        <v>0</v>
      </c>
      <c r="K154" s="45"/>
      <c r="L154" s="50" t="s">
        <v>3</v>
      </c>
      <c r="M154" s="47">
        <v>0</v>
      </c>
      <c r="N154" s="40"/>
      <c r="O154" s="49"/>
    </row>
    <row r="155" spans="1:15" ht="12.75">
      <c r="A155" s="152"/>
      <c r="B155" s="160"/>
      <c r="C155" s="511" t="s">
        <v>53</v>
      </c>
      <c r="D155" s="222"/>
      <c r="E155" s="221"/>
      <c r="F155" s="232" t="s">
        <v>113</v>
      </c>
      <c r="G155" s="80" t="s">
        <v>9</v>
      </c>
      <c r="H155" s="213">
        <v>12.9</v>
      </c>
      <c r="I155" s="229" t="s">
        <v>3</v>
      </c>
      <c r="J155" s="224">
        <v>0</v>
      </c>
      <c r="K155" s="37"/>
      <c r="L155" s="229"/>
      <c r="M155" s="224">
        <v>0</v>
      </c>
      <c r="N155" s="221"/>
      <c r="O155" s="204" t="s">
        <v>163</v>
      </c>
    </row>
    <row r="156" spans="1:15" ht="12.75">
      <c r="A156" s="218"/>
      <c r="B156" s="219"/>
      <c r="C156" s="201"/>
      <c r="D156" s="202"/>
      <c r="E156" s="273"/>
      <c r="F156" s="274"/>
      <c r="G156" s="203"/>
      <c r="H156" s="29"/>
      <c r="I156" s="394" t="s">
        <v>3</v>
      </c>
      <c r="J156" s="554">
        <v>0</v>
      </c>
      <c r="K156" s="29"/>
      <c r="L156" s="394" t="s">
        <v>3</v>
      </c>
      <c r="M156" s="554">
        <v>0</v>
      </c>
      <c r="N156" s="219"/>
      <c r="O156" s="182" t="s">
        <v>3</v>
      </c>
    </row>
    <row r="157" spans="1:15" ht="12.75">
      <c r="A157" s="218"/>
      <c r="B157" s="221"/>
      <c r="C157" s="510" t="s">
        <v>27</v>
      </c>
      <c r="D157" s="222"/>
      <c r="E157" s="221"/>
      <c r="F157" s="259"/>
      <c r="G157" s="36"/>
      <c r="H157" s="37"/>
      <c r="I157" s="229" t="s">
        <v>3</v>
      </c>
      <c r="J157" s="58">
        <v>0</v>
      </c>
      <c r="K157" s="37"/>
      <c r="L157" s="229" t="s">
        <v>3</v>
      </c>
      <c r="M157" s="58">
        <v>0</v>
      </c>
      <c r="N157" s="221"/>
      <c r="O157" s="230" t="s">
        <v>3</v>
      </c>
    </row>
    <row r="158" spans="1:15" ht="12.75">
      <c r="A158" s="152"/>
      <c r="B158" s="167"/>
      <c r="C158" s="228"/>
      <c r="D158" s="225"/>
      <c r="E158" s="226"/>
      <c r="F158" s="231"/>
      <c r="G158" s="227"/>
      <c r="H158" s="212"/>
      <c r="I158" s="50"/>
      <c r="J158" s="47"/>
      <c r="K158" s="45"/>
      <c r="L158" s="50"/>
      <c r="M158" s="47"/>
      <c r="N158" s="40"/>
      <c r="O158" s="49"/>
    </row>
    <row r="159" spans="1:15" ht="12.75">
      <c r="A159" s="152"/>
      <c r="B159" s="160"/>
      <c r="C159" s="376"/>
      <c r="D159" s="222"/>
      <c r="E159" s="221"/>
      <c r="F159" s="196"/>
      <c r="G159" s="80"/>
      <c r="H159" s="213"/>
      <c r="I159" s="229"/>
      <c r="J159" s="224"/>
      <c r="K159" s="37"/>
      <c r="L159" s="229"/>
      <c r="M159" s="224"/>
      <c r="N159" s="221"/>
      <c r="O159" s="204"/>
    </row>
    <row r="160" spans="1:15" ht="12.75">
      <c r="A160" s="152"/>
      <c r="B160" s="167"/>
      <c r="C160" s="228"/>
      <c r="D160" s="225"/>
      <c r="E160" s="226"/>
      <c r="F160" s="231"/>
      <c r="G160" s="227"/>
      <c r="H160" s="212"/>
      <c r="I160" s="50"/>
      <c r="J160" s="47"/>
      <c r="K160" s="45"/>
      <c r="L160" s="50"/>
      <c r="M160" s="47"/>
      <c r="N160" s="40"/>
      <c r="O160" s="49"/>
    </row>
    <row r="161" spans="1:15" ht="12.75">
      <c r="A161" s="152"/>
      <c r="B161" s="160"/>
      <c r="C161" s="183"/>
      <c r="D161" s="222"/>
      <c r="E161" s="221"/>
      <c r="F161" s="232"/>
      <c r="G161" s="80"/>
      <c r="H161" s="213"/>
      <c r="I161" s="229"/>
      <c r="J161" s="224"/>
      <c r="K161" s="37"/>
      <c r="L161" s="229"/>
      <c r="M161" s="224"/>
      <c r="N161" s="221"/>
      <c r="O161" s="204"/>
    </row>
    <row r="162" spans="1:15" ht="12.75">
      <c r="A162" s="152"/>
      <c r="B162" s="167"/>
      <c r="C162" s="438"/>
      <c r="D162" s="225"/>
      <c r="E162" s="226"/>
      <c r="F162" s="231"/>
      <c r="G162" s="227"/>
      <c r="H162" s="212"/>
      <c r="I162" s="50"/>
      <c r="J162" s="47"/>
      <c r="K162" s="45"/>
      <c r="L162" s="50"/>
      <c r="M162" s="47"/>
      <c r="N162" s="40"/>
      <c r="O162" s="49"/>
    </row>
    <row r="163" spans="1:15" ht="12.75">
      <c r="A163" s="152"/>
      <c r="B163" s="160"/>
      <c r="C163" s="439"/>
      <c r="D163" s="222"/>
      <c r="E163" s="221"/>
      <c r="F163" s="196"/>
      <c r="G163" s="80"/>
      <c r="H163" s="213"/>
      <c r="I163" s="229"/>
      <c r="J163" s="224"/>
      <c r="K163" s="37"/>
      <c r="L163" s="229"/>
      <c r="M163" s="224"/>
      <c r="N163" s="221"/>
      <c r="O163" s="204"/>
    </row>
    <row r="164" spans="1:15" ht="12.75">
      <c r="A164" s="152"/>
      <c r="B164" s="167"/>
      <c r="C164" s="228"/>
      <c r="D164" s="225"/>
      <c r="E164" s="226"/>
      <c r="F164" s="231"/>
      <c r="G164" s="227"/>
      <c r="H164" s="212"/>
      <c r="I164" s="50"/>
      <c r="J164" s="47"/>
      <c r="K164" s="45"/>
      <c r="L164" s="50"/>
      <c r="M164" s="47"/>
      <c r="N164" s="40"/>
      <c r="O164" s="49"/>
    </row>
    <row r="165" spans="1:15" ht="12.75">
      <c r="A165" s="152"/>
      <c r="B165" s="160"/>
      <c r="C165" s="376"/>
      <c r="D165" s="222"/>
      <c r="E165" s="221"/>
      <c r="F165" s="196"/>
      <c r="G165" s="80"/>
      <c r="H165" s="213"/>
      <c r="I165" s="229"/>
      <c r="J165" s="224"/>
      <c r="K165" s="37"/>
      <c r="L165" s="229"/>
      <c r="M165" s="224"/>
      <c r="N165" s="221"/>
      <c r="O165" s="204"/>
    </row>
    <row r="166" spans="1:15" ht="12.75">
      <c r="A166" s="152"/>
      <c r="B166" s="167"/>
      <c r="C166" s="228"/>
      <c r="D166" s="225"/>
      <c r="E166" s="226"/>
      <c r="F166" s="231"/>
      <c r="G166" s="227"/>
      <c r="H166" s="212"/>
      <c r="I166" s="50"/>
      <c r="J166" s="47"/>
      <c r="K166" s="45"/>
      <c r="L166" s="50"/>
      <c r="M166" s="47"/>
      <c r="N166" s="40"/>
      <c r="O166" s="49"/>
    </row>
    <row r="167" spans="1:15" ht="12.75">
      <c r="A167" s="152"/>
      <c r="B167" s="160"/>
      <c r="C167" s="376"/>
      <c r="D167" s="222"/>
      <c r="E167" s="221"/>
      <c r="F167" s="196"/>
      <c r="G167" s="80"/>
      <c r="H167" s="213"/>
      <c r="I167" s="229"/>
      <c r="J167" s="224"/>
      <c r="K167" s="37"/>
      <c r="L167" s="229"/>
      <c r="M167" s="224"/>
      <c r="N167" s="221"/>
      <c r="O167" s="204"/>
    </row>
    <row r="168" spans="1:15" ht="12.75">
      <c r="A168" s="152"/>
      <c r="B168" s="167"/>
      <c r="C168" s="228"/>
      <c r="D168" s="225"/>
      <c r="E168" s="226"/>
      <c r="F168" s="231"/>
      <c r="G168" s="227"/>
      <c r="H168" s="212"/>
      <c r="I168" s="50"/>
      <c r="J168" s="47"/>
      <c r="K168" s="45"/>
      <c r="L168" s="50"/>
      <c r="M168" s="47"/>
      <c r="N168" s="40"/>
      <c r="O168" s="49"/>
    </row>
    <row r="169" spans="1:15" ht="12.75">
      <c r="A169" s="152"/>
      <c r="B169" s="160"/>
      <c r="C169" s="376"/>
      <c r="D169" s="222"/>
      <c r="E169" s="221"/>
      <c r="F169" s="232"/>
      <c r="G169" s="80"/>
      <c r="H169" s="213"/>
      <c r="I169" s="229"/>
      <c r="J169" s="224"/>
      <c r="K169" s="37"/>
      <c r="L169" s="229"/>
      <c r="M169" s="224"/>
      <c r="N169" s="221"/>
      <c r="O169" s="204"/>
    </row>
    <row r="170" spans="1:15" ht="12.75">
      <c r="A170" s="152"/>
      <c r="B170" s="167"/>
      <c r="C170" s="228"/>
      <c r="D170" s="225"/>
      <c r="E170" s="226"/>
      <c r="F170" s="231"/>
      <c r="G170" s="227"/>
      <c r="H170" s="212"/>
      <c r="I170" s="50"/>
      <c r="J170" s="47"/>
      <c r="K170" s="45"/>
      <c r="L170" s="50"/>
      <c r="M170" s="47"/>
      <c r="N170" s="40"/>
      <c r="O170" s="49"/>
    </row>
    <row r="171" spans="1:15" ht="12.75">
      <c r="A171" s="152"/>
      <c r="B171" s="160"/>
      <c r="C171" s="376"/>
      <c r="D171" s="222"/>
      <c r="E171" s="221"/>
      <c r="F171" s="232"/>
      <c r="G171" s="80"/>
      <c r="H171" s="213"/>
      <c r="I171" s="229"/>
      <c r="J171" s="224"/>
      <c r="K171" s="37"/>
      <c r="L171" s="229"/>
      <c r="M171" s="224"/>
      <c r="N171" s="221"/>
      <c r="O171" s="204"/>
    </row>
    <row r="172" spans="1:15" ht="12.75">
      <c r="A172" s="152"/>
      <c r="B172" s="167"/>
      <c r="C172" s="228"/>
      <c r="D172" s="225"/>
      <c r="E172" s="226"/>
      <c r="F172" s="231"/>
      <c r="G172" s="227"/>
      <c r="H172" s="212"/>
      <c r="I172" s="50" t="s">
        <v>3</v>
      </c>
      <c r="J172" s="47">
        <v>0</v>
      </c>
      <c r="K172" s="45"/>
      <c r="L172" s="50" t="s">
        <v>3</v>
      </c>
      <c r="M172" s="47">
        <v>0</v>
      </c>
      <c r="N172" s="40"/>
      <c r="O172" s="49"/>
    </row>
    <row r="173" spans="1:15" ht="13.5" thickBot="1">
      <c r="A173" s="173"/>
      <c r="B173" s="174"/>
      <c r="C173" s="346"/>
      <c r="D173" s="62"/>
      <c r="E173" s="60"/>
      <c r="F173" s="347"/>
      <c r="G173" s="348"/>
      <c r="H173" s="365"/>
      <c r="I173" s="76" t="s">
        <v>3</v>
      </c>
      <c r="J173" s="150">
        <v>0</v>
      </c>
      <c r="K173" s="65"/>
      <c r="L173" s="76"/>
      <c r="M173" s="150">
        <v>0</v>
      </c>
      <c r="N173" s="60"/>
      <c r="O173" s="352"/>
    </row>
  </sheetData>
  <sheetProtection/>
  <mergeCells count="25">
    <mergeCell ref="N72:O73"/>
    <mergeCell ref="G72:G73"/>
    <mergeCell ref="E72:F73"/>
    <mergeCell ref="C72:C73"/>
    <mergeCell ref="A72:A73"/>
    <mergeCell ref="A142:A143"/>
    <mergeCell ref="C142:C143"/>
    <mergeCell ref="E142:F143"/>
    <mergeCell ref="G142:G143"/>
    <mergeCell ref="N142:O143"/>
    <mergeCell ref="A107:A108"/>
    <mergeCell ref="C107:C108"/>
    <mergeCell ref="E107:F108"/>
    <mergeCell ref="G107:G108"/>
    <mergeCell ref="N107:O108"/>
    <mergeCell ref="G2:G3"/>
    <mergeCell ref="N2:O3"/>
    <mergeCell ref="A2:A3"/>
    <mergeCell ref="C2:C3"/>
    <mergeCell ref="E2:F3"/>
    <mergeCell ref="A37:A38"/>
    <mergeCell ref="C37:C38"/>
    <mergeCell ref="E37:F38"/>
    <mergeCell ref="G37:G38"/>
    <mergeCell ref="N37:O38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  <rowBreaks count="4" manualBreakCount="4">
    <brk id="35" max="14" man="1"/>
    <brk id="70" max="14" man="1"/>
    <brk id="105" max="14" man="1"/>
    <brk id="14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theme="9" tint="-0.24997000396251678"/>
  </sheetPr>
  <dimension ref="A1:O33"/>
  <sheetViews>
    <sheetView showZeros="0" view="pageBreakPreview" zoomScale="80" zoomScaleSheetLayoutView="80" zoomScalePageLayoutView="0" workbookViewId="0" topLeftCell="F1">
      <selection activeCell="T15" sqref="S15:T15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732</v>
      </c>
      <c r="B1" s="3"/>
      <c r="C1" s="3"/>
      <c r="D1" s="4"/>
      <c r="E1" s="5"/>
      <c r="F1" s="6" t="s">
        <v>427</v>
      </c>
      <c r="G1" s="144"/>
      <c r="H1" s="205"/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ht="13.5" thickTop="1">
      <c r="A4" s="152"/>
      <c r="B4" s="153"/>
      <c r="C4" s="228"/>
      <c r="D4" s="225"/>
      <c r="E4" s="226"/>
      <c r="F4" s="231"/>
      <c r="G4" s="227"/>
      <c r="H4" s="210"/>
      <c r="I4" s="50" t="s">
        <v>3</v>
      </c>
      <c r="J4" s="220">
        <v>0</v>
      </c>
      <c r="K4" s="82"/>
      <c r="L4" s="50"/>
      <c r="M4" s="220">
        <v>0</v>
      </c>
      <c r="N4" s="219"/>
      <c r="O4" s="182" t="s">
        <v>3</v>
      </c>
    </row>
    <row r="5" spans="1:15" ht="12.75">
      <c r="A5" s="152"/>
      <c r="B5" s="160"/>
      <c r="C5" s="294" t="s">
        <v>475</v>
      </c>
      <c r="D5" s="222"/>
      <c r="E5" s="221"/>
      <c r="F5" s="232" t="s">
        <v>733</v>
      </c>
      <c r="G5" s="80" t="s">
        <v>9</v>
      </c>
      <c r="H5" s="211">
        <v>26</v>
      </c>
      <c r="I5" s="229" t="s">
        <v>3</v>
      </c>
      <c r="J5" s="224">
        <v>0</v>
      </c>
      <c r="K5" s="37"/>
      <c r="L5" s="229"/>
      <c r="M5" s="224">
        <v>0</v>
      </c>
      <c r="N5" s="221"/>
      <c r="O5" s="418" t="s">
        <v>476</v>
      </c>
    </row>
    <row r="6" spans="1:15" ht="12.75">
      <c r="A6" s="152"/>
      <c r="B6" s="153"/>
      <c r="C6" s="815" t="s">
        <v>118</v>
      </c>
      <c r="D6" s="225"/>
      <c r="E6" s="226"/>
      <c r="F6" s="231" t="s">
        <v>73</v>
      </c>
      <c r="G6" s="227"/>
      <c r="H6" s="210"/>
      <c r="I6" s="50" t="s">
        <v>3</v>
      </c>
      <c r="J6" s="220">
        <v>0</v>
      </c>
      <c r="K6" s="82"/>
      <c r="L6" s="50"/>
      <c r="M6" s="220">
        <v>0</v>
      </c>
      <c r="N6" s="219"/>
      <c r="O6" s="182" t="s">
        <v>3</v>
      </c>
    </row>
    <row r="7" spans="1:15" ht="12.75">
      <c r="A7" s="152"/>
      <c r="B7" s="160"/>
      <c r="C7" s="816"/>
      <c r="D7" s="222"/>
      <c r="E7" s="221"/>
      <c r="F7" s="232" t="s">
        <v>119</v>
      </c>
      <c r="G7" s="80" t="s">
        <v>10</v>
      </c>
      <c r="H7" s="211">
        <v>7</v>
      </c>
      <c r="I7" s="229" t="s">
        <v>3</v>
      </c>
      <c r="J7" s="224">
        <v>0</v>
      </c>
      <c r="K7" s="37"/>
      <c r="L7" s="229"/>
      <c r="M7" s="224">
        <v>0</v>
      </c>
      <c r="N7" s="221"/>
      <c r="O7" s="204" t="s">
        <v>57</v>
      </c>
    </row>
    <row r="8" spans="1:15" ht="12.75">
      <c r="A8" s="152"/>
      <c r="B8" s="153"/>
      <c r="C8" s="228"/>
      <c r="D8" s="225"/>
      <c r="E8" s="226"/>
      <c r="F8" s="231" t="s">
        <v>72</v>
      </c>
      <c r="G8" s="227"/>
      <c r="H8" s="210"/>
      <c r="I8" s="50" t="s">
        <v>3</v>
      </c>
      <c r="J8" s="220">
        <v>0</v>
      </c>
      <c r="K8" s="82"/>
      <c r="L8" s="50"/>
      <c r="M8" s="220">
        <v>0</v>
      </c>
      <c r="N8" s="219"/>
      <c r="O8" s="182" t="s">
        <v>3</v>
      </c>
    </row>
    <row r="9" spans="1:15" ht="12.75">
      <c r="A9" s="152"/>
      <c r="B9" s="160"/>
      <c r="C9" s="399" t="s">
        <v>74</v>
      </c>
      <c r="D9" s="222"/>
      <c r="E9" s="221"/>
      <c r="F9" s="232" t="s">
        <v>253</v>
      </c>
      <c r="G9" s="80" t="s">
        <v>69</v>
      </c>
      <c r="H9" s="211">
        <v>0.4</v>
      </c>
      <c r="I9" s="229" t="s">
        <v>3</v>
      </c>
      <c r="J9" s="224">
        <v>0</v>
      </c>
      <c r="K9" s="37"/>
      <c r="L9" s="229"/>
      <c r="M9" s="224">
        <v>0</v>
      </c>
      <c r="N9" s="221"/>
      <c r="O9" s="204" t="s">
        <v>75</v>
      </c>
    </row>
    <row r="10" spans="1:15" ht="12.75">
      <c r="A10" s="152"/>
      <c r="B10" s="153"/>
      <c r="C10" s="228"/>
      <c r="D10" s="225"/>
      <c r="E10" s="226"/>
      <c r="F10" s="231" t="s">
        <v>35</v>
      </c>
      <c r="G10" s="227"/>
      <c r="H10" s="210"/>
      <c r="I10" s="50" t="s">
        <v>3</v>
      </c>
      <c r="J10" s="220">
        <v>0</v>
      </c>
      <c r="K10" s="82"/>
      <c r="L10" s="50"/>
      <c r="M10" s="220">
        <v>0</v>
      </c>
      <c r="N10" s="219"/>
      <c r="O10" s="182" t="s">
        <v>3</v>
      </c>
    </row>
    <row r="11" spans="1:15" ht="12.75">
      <c r="A11" s="152"/>
      <c r="B11" s="160"/>
      <c r="C11" s="399" t="s">
        <v>34</v>
      </c>
      <c r="D11" s="222"/>
      <c r="E11" s="221"/>
      <c r="F11" s="232" t="s">
        <v>70</v>
      </c>
      <c r="G11" s="80" t="s">
        <v>69</v>
      </c>
      <c r="H11" s="211">
        <v>60</v>
      </c>
      <c r="I11" s="229" t="s">
        <v>3</v>
      </c>
      <c r="J11" s="224">
        <v>0</v>
      </c>
      <c r="K11" s="37"/>
      <c r="L11" s="229"/>
      <c r="M11" s="224">
        <v>0</v>
      </c>
      <c r="N11" s="221"/>
      <c r="O11" s="204" t="s">
        <v>447</v>
      </c>
    </row>
    <row r="12" spans="1:15" ht="12.75">
      <c r="A12" s="152"/>
      <c r="B12" s="153"/>
      <c r="C12" s="228"/>
      <c r="D12" s="225"/>
      <c r="E12" s="226"/>
      <c r="F12" s="231"/>
      <c r="G12" s="227"/>
      <c r="H12" s="210"/>
      <c r="I12" s="50" t="s">
        <v>3</v>
      </c>
      <c r="J12" s="220">
        <v>0</v>
      </c>
      <c r="K12" s="82"/>
      <c r="L12" s="50"/>
      <c r="M12" s="220">
        <v>0</v>
      </c>
      <c r="N12" s="219"/>
      <c r="O12" s="182" t="s">
        <v>3</v>
      </c>
    </row>
    <row r="13" spans="1:15" ht="12.75">
      <c r="A13" s="152"/>
      <c r="B13" s="160"/>
      <c r="C13" s="255" t="s">
        <v>487</v>
      </c>
      <c r="D13" s="222"/>
      <c r="E13" s="221"/>
      <c r="F13" s="232" t="s">
        <v>734</v>
      </c>
      <c r="G13" s="80" t="s">
        <v>69</v>
      </c>
      <c r="H13" s="211">
        <v>2</v>
      </c>
      <c r="I13" s="229" t="s">
        <v>3</v>
      </c>
      <c r="J13" s="224">
        <v>0</v>
      </c>
      <c r="K13" s="37"/>
      <c r="L13" s="229"/>
      <c r="M13" s="224">
        <v>0</v>
      </c>
      <c r="N13" s="221"/>
      <c r="O13" s="418" t="s">
        <v>461</v>
      </c>
    </row>
    <row r="14" spans="1:15" ht="12.75">
      <c r="A14" s="152"/>
      <c r="B14" s="153"/>
      <c r="C14" s="228"/>
      <c r="D14" s="225"/>
      <c r="E14" s="226"/>
      <c r="F14" s="231">
        <v>0</v>
      </c>
      <c r="G14" s="227"/>
      <c r="H14" s="210"/>
      <c r="I14" s="50" t="s">
        <v>3</v>
      </c>
      <c r="J14" s="220">
        <v>0</v>
      </c>
      <c r="K14" s="82"/>
      <c r="L14" s="50"/>
      <c r="M14" s="220">
        <v>0</v>
      </c>
      <c r="N14" s="219"/>
      <c r="O14" s="182" t="s">
        <v>3</v>
      </c>
    </row>
    <row r="15" spans="1:15" ht="12.75">
      <c r="A15" s="152"/>
      <c r="B15" s="160"/>
      <c r="C15" s="399" t="s">
        <v>129</v>
      </c>
      <c r="D15" s="222"/>
      <c r="E15" s="221"/>
      <c r="F15" s="232" t="s">
        <v>71</v>
      </c>
      <c r="G15" s="80" t="s">
        <v>69</v>
      </c>
      <c r="H15" s="211">
        <v>22</v>
      </c>
      <c r="I15" s="229" t="s">
        <v>3</v>
      </c>
      <c r="J15" s="224">
        <v>0</v>
      </c>
      <c r="K15" s="37"/>
      <c r="L15" s="229"/>
      <c r="M15" s="224">
        <v>0</v>
      </c>
      <c r="N15" s="221"/>
      <c r="O15" s="204" t="s">
        <v>448</v>
      </c>
    </row>
    <row r="16" spans="1:15" ht="12.75">
      <c r="A16" s="152"/>
      <c r="B16" s="153"/>
      <c r="C16" s="228"/>
      <c r="D16" s="225"/>
      <c r="E16" s="226"/>
      <c r="F16" s="231" t="s">
        <v>123</v>
      </c>
      <c r="G16" s="227"/>
      <c r="H16" s="210"/>
      <c r="I16" s="50" t="s">
        <v>3</v>
      </c>
      <c r="J16" s="220">
        <v>0</v>
      </c>
      <c r="K16" s="82"/>
      <c r="L16" s="50"/>
      <c r="M16" s="220">
        <v>0</v>
      </c>
      <c r="N16" s="219"/>
      <c r="O16" s="182" t="s">
        <v>3</v>
      </c>
    </row>
    <row r="17" spans="1:15" ht="12.75">
      <c r="A17" s="152"/>
      <c r="B17" s="160"/>
      <c r="C17" s="399" t="s">
        <v>66</v>
      </c>
      <c r="D17" s="222"/>
      <c r="E17" s="221"/>
      <c r="F17" s="232" t="s">
        <v>71</v>
      </c>
      <c r="G17" s="80" t="s">
        <v>69</v>
      </c>
      <c r="H17" s="211">
        <v>37</v>
      </c>
      <c r="I17" s="229" t="s">
        <v>3</v>
      </c>
      <c r="J17" s="224">
        <v>0</v>
      </c>
      <c r="K17" s="37"/>
      <c r="L17" s="229"/>
      <c r="M17" s="224">
        <v>0</v>
      </c>
      <c r="N17" s="221"/>
      <c r="O17" s="204" t="s">
        <v>449</v>
      </c>
    </row>
    <row r="18" spans="1:15" ht="12.75">
      <c r="A18" s="152"/>
      <c r="B18" s="153"/>
      <c r="C18" s="215"/>
      <c r="D18" s="155"/>
      <c r="E18" s="156"/>
      <c r="F18" s="231" t="s">
        <v>426</v>
      </c>
      <c r="G18" s="227"/>
      <c r="H18" s="212"/>
      <c r="I18" s="50" t="s">
        <v>3</v>
      </c>
      <c r="J18" s="220">
        <v>0</v>
      </c>
      <c r="K18" s="45"/>
      <c r="L18" s="50" t="s">
        <v>3</v>
      </c>
      <c r="M18" s="220">
        <v>0</v>
      </c>
      <c r="N18" s="219"/>
      <c r="O18" s="79"/>
    </row>
    <row r="19" spans="1:15" ht="12.75">
      <c r="A19" s="152"/>
      <c r="B19" s="160"/>
      <c r="C19" s="424" t="s">
        <v>122</v>
      </c>
      <c r="D19" s="162"/>
      <c r="E19" s="163"/>
      <c r="F19" s="232" t="s">
        <v>253</v>
      </c>
      <c r="G19" s="80" t="s">
        <v>69</v>
      </c>
      <c r="H19" s="443">
        <v>60</v>
      </c>
      <c r="I19" s="229" t="s">
        <v>3</v>
      </c>
      <c r="J19" s="224">
        <v>0</v>
      </c>
      <c r="K19" s="37"/>
      <c r="L19" s="229"/>
      <c r="M19" s="224">
        <v>0</v>
      </c>
      <c r="N19" s="221"/>
      <c r="O19" s="204" t="s">
        <v>183</v>
      </c>
    </row>
    <row r="20" spans="1:15" ht="12.75">
      <c r="A20" s="351"/>
      <c r="B20" s="153"/>
      <c r="C20" s="509"/>
      <c r="D20" s="155"/>
      <c r="E20" s="156"/>
      <c r="F20" s="231"/>
      <c r="G20" s="227"/>
      <c r="H20" s="159"/>
      <c r="I20" s="50" t="s">
        <v>3</v>
      </c>
      <c r="J20" s="220">
        <v>0</v>
      </c>
      <c r="K20" s="82"/>
      <c r="L20" s="50"/>
      <c r="M20" s="220">
        <v>0</v>
      </c>
      <c r="N20" s="219"/>
      <c r="O20" s="182" t="s">
        <v>3</v>
      </c>
    </row>
    <row r="21" spans="1:15" ht="12.75">
      <c r="A21" s="351"/>
      <c r="B21" s="160"/>
      <c r="C21" s="508" t="s">
        <v>606</v>
      </c>
      <c r="D21" s="162"/>
      <c r="E21" s="163"/>
      <c r="F21" s="232" t="s">
        <v>607</v>
      </c>
      <c r="G21" s="80" t="s">
        <v>69</v>
      </c>
      <c r="H21" s="213">
        <v>60</v>
      </c>
      <c r="I21" s="229" t="s">
        <v>3</v>
      </c>
      <c r="J21" s="224">
        <v>0</v>
      </c>
      <c r="K21" s="37"/>
      <c r="L21" s="229"/>
      <c r="M21" s="224">
        <v>0</v>
      </c>
      <c r="N21" s="221"/>
      <c r="O21" s="418" t="s">
        <v>608</v>
      </c>
    </row>
    <row r="22" spans="1:15" ht="12.75">
      <c r="A22" s="152"/>
      <c r="B22" s="153"/>
      <c r="C22" s="228"/>
      <c r="D22" s="225"/>
      <c r="E22" s="226"/>
      <c r="F22" s="231" t="s">
        <v>153</v>
      </c>
      <c r="G22" s="227"/>
      <c r="H22" s="210"/>
      <c r="I22" s="50" t="s">
        <v>3</v>
      </c>
      <c r="J22" s="220">
        <v>0</v>
      </c>
      <c r="K22" s="82"/>
      <c r="L22" s="50"/>
      <c r="M22" s="220">
        <v>0</v>
      </c>
      <c r="N22" s="219"/>
      <c r="O22" s="368" t="s">
        <v>735</v>
      </c>
    </row>
    <row r="23" spans="1:15" ht="12.75">
      <c r="A23" s="152"/>
      <c r="B23" s="160"/>
      <c r="C23" s="255" t="s">
        <v>243</v>
      </c>
      <c r="D23" s="222"/>
      <c r="E23" s="221"/>
      <c r="F23" s="196" t="s">
        <v>602</v>
      </c>
      <c r="G23" s="80" t="s">
        <v>10</v>
      </c>
      <c r="H23" s="211">
        <v>7</v>
      </c>
      <c r="I23" s="229" t="s">
        <v>3</v>
      </c>
      <c r="J23" s="224">
        <v>0</v>
      </c>
      <c r="K23" s="37"/>
      <c r="L23" s="229"/>
      <c r="M23" s="224">
        <v>0</v>
      </c>
      <c r="N23" s="221"/>
      <c r="O23" s="364" t="s">
        <v>41</v>
      </c>
    </row>
    <row r="24" spans="1:15" ht="12.75">
      <c r="A24" s="218"/>
      <c r="B24" s="40"/>
      <c r="C24" s="228"/>
      <c r="D24" s="225"/>
      <c r="E24" s="226"/>
      <c r="F24" s="72"/>
      <c r="G24" s="227"/>
      <c r="H24" s="45"/>
      <c r="I24" s="50" t="s">
        <v>3</v>
      </c>
      <c r="J24" s="57">
        <v>0</v>
      </c>
      <c r="K24" s="45"/>
      <c r="L24" s="50" t="s">
        <v>3</v>
      </c>
      <c r="M24" s="57">
        <v>0</v>
      </c>
      <c r="N24" s="40"/>
      <c r="O24" s="83" t="s">
        <v>3</v>
      </c>
    </row>
    <row r="25" spans="1:15" ht="12.75">
      <c r="A25" s="218"/>
      <c r="B25" s="221"/>
      <c r="C25" s="510" t="s">
        <v>220</v>
      </c>
      <c r="D25" s="222"/>
      <c r="E25" s="221"/>
      <c r="F25" s="259"/>
      <c r="G25" s="36"/>
      <c r="H25" s="37"/>
      <c r="I25" s="229" t="s">
        <v>3</v>
      </c>
      <c r="J25" s="58">
        <v>0</v>
      </c>
      <c r="K25" s="37"/>
      <c r="L25" s="229" t="s">
        <v>3</v>
      </c>
      <c r="M25" s="58">
        <v>0</v>
      </c>
      <c r="N25" s="221"/>
      <c r="O25" s="230" t="s">
        <v>3</v>
      </c>
    </row>
    <row r="26" spans="1:15" ht="12.75">
      <c r="A26" s="152"/>
      <c r="B26" s="153"/>
      <c r="C26" s="201"/>
      <c r="D26" s="202"/>
      <c r="E26" s="273"/>
      <c r="F26" s="435"/>
      <c r="G26" s="203"/>
      <c r="H26" s="530"/>
      <c r="I26" s="394" t="s">
        <v>3</v>
      </c>
      <c r="J26" s="220">
        <v>0</v>
      </c>
      <c r="K26" s="395"/>
      <c r="L26" s="394"/>
      <c r="M26" s="220">
        <v>0</v>
      </c>
      <c r="N26" s="219"/>
      <c r="O26" s="182"/>
    </row>
    <row r="27" spans="1:15" ht="12.75">
      <c r="A27" s="152"/>
      <c r="B27" s="160"/>
      <c r="C27" s="294"/>
      <c r="D27" s="222"/>
      <c r="E27" s="221"/>
      <c r="F27" s="232"/>
      <c r="G27" s="80"/>
      <c r="H27" s="234"/>
      <c r="I27" s="229" t="s">
        <v>3</v>
      </c>
      <c r="J27" s="224">
        <v>0</v>
      </c>
      <c r="K27" s="37"/>
      <c r="L27" s="229"/>
      <c r="M27" s="224">
        <v>0</v>
      </c>
      <c r="N27" s="221"/>
      <c r="O27" s="204"/>
    </row>
    <row r="28" spans="1:15" ht="12.75">
      <c r="A28" s="152"/>
      <c r="B28" s="153"/>
      <c r="C28" s="228"/>
      <c r="D28" s="225"/>
      <c r="E28" s="226"/>
      <c r="F28" s="231"/>
      <c r="G28" s="227"/>
      <c r="H28" s="210"/>
      <c r="I28" s="50" t="s">
        <v>3</v>
      </c>
      <c r="J28" s="220">
        <v>0</v>
      </c>
      <c r="K28" s="82"/>
      <c r="L28" s="50"/>
      <c r="M28" s="220">
        <v>0</v>
      </c>
      <c r="N28" s="219"/>
      <c r="O28" s="182"/>
    </row>
    <row r="29" spans="1:15" ht="12.75">
      <c r="A29" s="152"/>
      <c r="B29" s="160"/>
      <c r="C29" s="294"/>
      <c r="D29" s="222"/>
      <c r="E29" s="221"/>
      <c r="F29" s="232"/>
      <c r="G29" s="80"/>
      <c r="H29" s="211"/>
      <c r="I29" s="229" t="s">
        <v>3</v>
      </c>
      <c r="J29" s="224">
        <v>0</v>
      </c>
      <c r="K29" s="37"/>
      <c r="L29" s="229"/>
      <c r="M29" s="224">
        <v>0</v>
      </c>
      <c r="N29" s="221"/>
      <c r="O29" s="204"/>
    </row>
    <row r="30" spans="1:15" ht="12.75">
      <c r="A30" s="152"/>
      <c r="B30" s="153"/>
      <c r="C30" s="228"/>
      <c r="D30" s="225"/>
      <c r="E30" s="226"/>
      <c r="F30" s="231"/>
      <c r="G30" s="227"/>
      <c r="H30" s="210"/>
      <c r="I30" s="50" t="s">
        <v>3</v>
      </c>
      <c r="J30" s="220">
        <v>0</v>
      </c>
      <c r="K30" s="82"/>
      <c r="L30" s="50"/>
      <c r="M30" s="220">
        <v>0</v>
      </c>
      <c r="N30" s="219"/>
      <c r="O30" s="182"/>
    </row>
    <row r="31" spans="1:15" ht="12.75">
      <c r="A31" s="152"/>
      <c r="B31" s="160"/>
      <c r="C31" s="294"/>
      <c r="D31" s="222"/>
      <c r="E31" s="221"/>
      <c r="F31" s="232"/>
      <c r="G31" s="80"/>
      <c r="H31" s="211"/>
      <c r="I31" s="229" t="s">
        <v>3</v>
      </c>
      <c r="J31" s="224">
        <v>0</v>
      </c>
      <c r="K31" s="37"/>
      <c r="L31" s="229"/>
      <c r="M31" s="224">
        <v>0</v>
      </c>
      <c r="N31" s="221"/>
      <c r="O31" s="204"/>
    </row>
    <row r="32" spans="1:15" ht="12.75">
      <c r="A32" s="152"/>
      <c r="B32" s="153"/>
      <c r="C32" s="228"/>
      <c r="D32" s="225"/>
      <c r="E32" s="226"/>
      <c r="F32" s="231"/>
      <c r="G32" s="227"/>
      <c r="H32" s="210"/>
      <c r="I32" s="50" t="s">
        <v>3</v>
      </c>
      <c r="J32" s="220">
        <v>0</v>
      </c>
      <c r="K32" s="82"/>
      <c r="L32" s="50"/>
      <c r="M32" s="220">
        <v>0</v>
      </c>
      <c r="N32" s="219"/>
      <c r="O32" s="182"/>
    </row>
    <row r="33" spans="1:15" ht="18.75" customHeight="1" thickBot="1">
      <c r="A33" s="173"/>
      <c r="B33" s="174"/>
      <c r="C33" s="555"/>
      <c r="D33" s="62"/>
      <c r="E33" s="60"/>
      <c r="F33" s="347"/>
      <c r="G33" s="348"/>
      <c r="H33" s="390"/>
      <c r="I33" s="76" t="s">
        <v>3</v>
      </c>
      <c r="J33" s="150">
        <v>0</v>
      </c>
      <c r="K33" s="65"/>
      <c r="L33" s="76"/>
      <c r="M33" s="150">
        <v>0</v>
      </c>
      <c r="N33" s="60"/>
      <c r="O33" s="352"/>
    </row>
  </sheetData>
  <sheetProtection/>
  <mergeCells count="6">
    <mergeCell ref="N2:O3"/>
    <mergeCell ref="C6:C7"/>
    <mergeCell ref="A2:A3"/>
    <mergeCell ref="C2:C3"/>
    <mergeCell ref="E2:F3"/>
    <mergeCell ref="G2:G3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8000"/>
  </sheetPr>
  <dimension ref="A1:O278"/>
  <sheetViews>
    <sheetView showZeros="0" view="pageBreakPreview" zoomScale="80" zoomScaleSheetLayoutView="80" zoomScalePageLayoutView="0" workbookViewId="0" topLeftCell="A52">
      <selection activeCell="T17" sqref="T17"/>
    </sheetView>
  </sheetViews>
  <sheetFormatPr defaultColWidth="9" defaultRowHeight="14.25"/>
  <cols>
    <col min="1" max="1" width="7.69921875" style="216" customWidth="1"/>
    <col min="2" max="2" width="1.69921875" style="216" customWidth="1"/>
    <col min="3" max="3" width="20.69921875" style="216" customWidth="1"/>
    <col min="4" max="5" width="1.69921875" style="216" customWidth="1"/>
    <col min="6" max="6" width="24.69921875" style="216" customWidth="1"/>
    <col min="7" max="7" width="6.69921875" style="216" customWidth="1"/>
    <col min="8" max="8" width="10.69921875" style="216" customWidth="1"/>
    <col min="9" max="9" width="12.69921875" style="216" customWidth="1"/>
    <col min="10" max="10" width="14.69921875" style="216" customWidth="1"/>
    <col min="11" max="11" width="10.69921875" style="216" customWidth="1"/>
    <col min="12" max="12" width="12.69921875" style="216" customWidth="1"/>
    <col min="13" max="13" width="14.69921875" style="216" customWidth="1"/>
    <col min="14" max="14" width="0.8984375" style="216" customWidth="1"/>
    <col min="15" max="15" width="24.69921875" style="216" customWidth="1"/>
    <col min="16" max="16384" width="9" style="216" customWidth="1"/>
  </cols>
  <sheetData>
    <row r="1" spans="1:15" ht="24" thickBot="1">
      <c r="A1" s="3" t="s">
        <v>736</v>
      </c>
      <c r="B1" s="3"/>
      <c r="C1" s="3"/>
      <c r="D1" s="4"/>
      <c r="E1" s="5"/>
      <c r="F1" s="6" t="s">
        <v>230</v>
      </c>
      <c r="G1" s="144"/>
      <c r="H1" s="205"/>
      <c r="I1" s="88"/>
      <c r="K1" s="145"/>
      <c r="L1" s="142"/>
      <c r="M1" s="8"/>
      <c r="N1" s="7"/>
      <c r="O1" s="265"/>
    </row>
    <row r="2" spans="1:15" ht="12.75">
      <c r="A2" s="800" t="s">
        <v>26</v>
      </c>
      <c r="B2" s="13"/>
      <c r="C2" s="802" t="s">
        <v>29</v>
      </c>
      <c r="D2" s="14"/>
      <c r="E2" s="804" t="s">
        <v>23</v>
      </c>
      <c r="F2" s="805"/>
      <c r="G2" s="808" t="s">
        <v>22</v>
      </c>
      <c r="H2" s="15" t="s">
        <v>6</v>
      </c>
      <c r="I2" s="16"/>
      <c r="J2" s="17"/>
      <c r="K2" s="15" t="s">
        <v>5</v>
      </c>
      <c r="L2" s="16"/>
      <c r="M2" s="17"/>
      <c r="N2" s="804" t="s">
        <v>28</v>
      </c>
      <c r="O2" s="810"/>
    </row>
    <row r="3" spans="1:15" ht="13.5" thickBot="1">
      <c r="A3" s="801"/>
      <c r="B3" s="23"/>
      <c r="C3" s="803"/>
      <c r="D3" s="24"/>
      <c r="E3" s="806"/>
      <c r="F3" s="807"/>
      <c r="G3" s="809"/>
      <c r="H3" s="25" t="s">
        <v>30</v>
      </c>
      <c r="I3" s="25" t="s">
        <v>24</v>
      </c>
      <c r="J3" s="25" t="s">
        <v>25</v>
      </c>
      <c r="K3" s="25" t="s">
        <v>30</v>
      </c>
      <c r="L3" s="25" t="s">
        <v>24</v>
      </c>
      <c r="M3" s="25" t="s">
        <v>25</v>
      </c>
      <c r="N3" s="806"/>
      <c r="O3" s="811"/>
    </row>
    <row r="4" spans="1:15" ht="13.5" thickTop="1">
      <c r="A4" s="152"/>
      <c r="B4" s="153"/>
      <c r="C4" s="154"/>
      <c r="D4" s="155"/>
      <c r="E4" s="156"/>
      <c r="F4" s="157"/>
      <c r="G4" s="158"/>
      <c r="H4" s="159"/>
      <c r="I4" s="50" t="s">
        <v>3</v>
      </c>
      <c r="J4" s="220">
        <v>0</v>
      </c>
      <c r="K4" s="82"/>
      <c r="L4" s="50"/>
      <c r="M4" s="220">
        <v>0</v>
      </c>
      <c r="N4" s="219"/>
      <c r="O4" s="79"/>
    </row>
    <row r="5" spans="1:15" ht="12.75">
      <c r="A5" s="152"/>
      <c r="B5" s="160"/>
      <c r="C5" s="161" t="s">
        <v>48</v>
      </c>
      <c r="D5" s="162"/>
      <c r="E5" s="163"/>
      <c r="F5" s="164"/>
      <c r="G5" s="165" t="s">
        <v>170</v>
      </c>
      <c r="H5" s="166">
        <v>1</v>
      </c>
      <c r="I5" s="229" t="s">
        <v>3</v>
      </c>
      <c r="J5" s="224">
        <v>0</v>
      </c>
      <c r="K5" s="37"/>
      <c r="L5" s="229"/>
      <c r="M5" s="224">
        <v>0</v>
      </c>
      <c r="N5" s="221"/>
      <c r="O5" s="230" t="s">
        <v>737</v>
      </c>
    </row>
    <row r="6" spans="1:15" ht="12.75">
      <c r="A6" s="152"/>
      <c r="B6" s="153"/>
      <c r="C6" s="154"/>
      <c r="D6" s="155"/>
      <c r="E6" s="156"/>
      <c r="F6" s="157"/>
      <c r="G6" s="158"/>
      <c r="H6" s="159"/>
      <c r="I6" s="50" t="s">
        <v>3</v>
      </c>
      <c r="J6" s="220">
        <v>0</v>
      </c>
      <c r="K6" s="82"/>
      <c r="L6" s="50"/>
      <c r="M6" s="220">
        <v>0</v>
      </c>
      <c r="N6" s="219"/>
      <c r="O6" s="79"/>
    </row>
    <row r="7" spans="1:15" ht="12.75">
      <c r="A7" s="152"/>
      <c r="B7" s="160"/>
      <c r="C7" s="161" t="s">
        <v>637</v>
      </c>
      <c r="D7" s="162"/>
      <c r="E7" s="163"/>
      <c r="F7" s="164"/>
      <c r="G7" s="165" t="s">
        <v>170</v>
      </c>
      <c r="H7" s="166">
        <v>1</v>
      </c>
      <c r="I7" s="229" t="s">
        <v>3</v>
      </c>
      <c r="J7" s="224">
        <v>0</v>
      </c>
      <c r="K7" s="37"/>
      <c r="L7" s="229"/>
      <c r="M7" s="224">
        <v>0</v>
      </c>
      <c r="N7" s="221"/>
      <c r="O7" s="230" t="s">
        <v>738</v>
      </c>
    </row>
    <row r="8" spans="1:15" ht="12.75">
      <c r="A8" s="152"/>
      <c r="B8" s="153"/>
      <c r="C8" s="154"/>
      <c r="D8" s="155"/>
      <c r="E8" s="156"/>
      <c r="F8" s="157"/>
      <c r="G8" s="158"/>
      <c r="H8" s="159"/>
      <c r="I8" s="50" t="s">
        <v>3</v>
      </c>
      <c r="J8" s="220">
        <v>0</v>
      </c>
      <c r="K8" s="82"/>
      <c r="L8" s="50"/>
      <c r="M8" s="220">
        <v>0</v>
      </c>
      <c r="N8" s="219"/>
      <c r="O8" s="79"/>
    </row>
    <row r="9" spans="1:15" ht="12.75">
      <c r="A9" s="152"/>
      <c r="B9" s="160"/>
      <c r="C9" s="161" t="s">
        <v>107</v>
      </c>
      <c r="D9" s="162"/>
      <c r="E9" s="163"/>
      <c r="F9" s="164"/>
      <c r="G9" s="165" t="s">
        <v>170</v>
      </c>
      <c r="H9" s="166">
        <v>1</v>
      </c>
      <c r="I9" s="229" t="s">
        <v>3</v>
      </c>
      <c r="J9" s="224">
        <v>0</v>
      </c>
      <c r="K9" s="37"/>
      <c r="L9" s="229"/>
      <c r="M9" s="224">
        <v>0</v>
      </c>
      <c r="N9" s="221"/>
      <c r="O9" s="230" t="s">
        <v>739</v>
      </c>
    </row>
    <row r="10" spans="1:15" ht="12.75">
      <c r="A10" s="152"/>
      <c r="B10" s="167"/>
      <c r="C10" s="168"/>
      <c r="D10" s="169"/>
      <c r="E10" s="170"/>
      <c r="F10" s="171"/>
      <c r="G10" s="251"/>
      <c r="H10" s="172"/>
      <c r="I10" s="50" t="s">
        <v>3</v>
      </c>
      <c r="J10" s="199">
        <v>0</v>
      </c>
      <c r="K10" s="82"/>
      <c r="L10" s="50"/>
      <c r="M10" s="47">
        <v>0</v>
      </c>
      <c r="N10" s="40"/>
      <c r="O10" s="83"/>
    </row>
    <row r="11" spans="1:15" ht="12.75">
      <c r="A11" s="152"/>
      <c r="B11" s="160"/>
      <c r="C11" s="255" t="s">
        <v>27</v>
      </c>
      <c r="D11" s="189"/>
      <c r="E11" s="160"/>
      <c r="F11" s="188"/>
      <c r="G11" s="253"/>
      <c r="H11" s="166"/>
      <c r="I11" s="229" t="s">
        <v>3</v>
      </c>
      <c r="J11" s="287">
        <v>0</v>
      </c>
      <c r="K11" s="37"/>
      <c r="L11" s="229"/>
      <c r="M11" s="224">
        <v>0</v>
      </c>
      <c r="N11" s="221"/>
      <c r="O11" s="230" t="s">
        <v>3</v>
      </c>
    </row>
    <row r="12" spans="1:15" ht="12.75">
      <c r="A12" s="152"/>
      <c r="B12" s="153"/>
      <c r="C12" s="187"/>
      <c r="D12" s="186"/>
      <c r="E12" s="391"/>
      <c r="F12" s="392"/>
      <c r="G12" s="185"/>
      <c r="H12" s="393"/>
      <c r="I12" s="394"/>
      <c r="J12" s="220"/>
      <c r="K12" s="395"/>
      <c r="L12" s="394"/>
      <c r="M12" s="220"/>
      <c r="N12" s="219"/>
      <c r="O12" s="79"/>
    </row>
    <row r="13" spans="1:15" ht="12.75">
      <c r="A13" s="152"/>
      <c r="B13" s="160"/>
      <c r="C13" s="361"/>
      <c r="D13" s="162"/>
      <c r="E13" s="163"/>
      <c r="F13" s="164"/>
      <c r="G13" s="165"/>
      <c r="H13" s="166"/>
      <c r="I13" s="229"/>
      <c r="J13" s="224"/>
      <c r="K13" s="37"/>
      <c r="L13" s="229"/>
      <c r="M13" s="224"/>
      <c r="N13" s="221"/>
      <c r="O13" s="230"/>
    </row>
    <row r="14" spans="1:15" ht="12.75">
      <c r="A14" s="152"/>
      <c r="B14" s="153"/>
      <c r="C14" s="817"/>
      <c r="D14" s="155"/>
      <c r="E14" s="156"/>
      <c r="F14" s="157"/>
      <c r="G14" s="158"/>
      <c r="H14" s="159"/>
      <c r="I14" s="50"/>
      <c r="J14" s="220"/>
      <c r="K14" s="82"/>
      <c r="L14" s="50"/>
      <c r="M14" s="220"/>
      <c r="N14" s="219"/>
      <c r="O14" s="79"/>
    </row>
    <row r="15" spans="1:15" ht="12.75">
      <c r="A15" s="152"/>
      <c r="B15" s="160"/>
      <c r="C15" s="818"/>
      <c r="D15" s="162"/>
      <c r="E15" s="163"/>
      <c r="F15" s="164"/>
      <c r="G15" s="165"/>
      <c r="H15" s="166"/>
      <c r="I15" s="229"/>
      <c r="J15" s="224"/>
      <c r="K15" s="37"/>
      <c r="L15" s="229"/>
      <c r="M15" s="224"/>
      <c r="N15" s="221"/>
      <c r="O15" s="230"/>
    </row>
    <row r="16" spans="1:15" ht="12.75">
      <c r="A16" s="152"/>
      <c r="B16" s="153"/>
      <c r="C16" s="817"/>
      <c r="D16" s="155"/>
      <c r="E16" s="156"/>
      <c r="F16" s="157"/>
      <c r="G16" s="158"/>
      <c r="H16" s="159"/>
      <c r="I16" s="50"/>
      <c r="J16" s="220"/>
      <c r="K16" s="82"/>
      <c r="L16" s="50"/>
      <c r="M16" s="220"/>
      <c r="N16" s="219"/>
      <c r="O16" s="79"/>
    </row>
    <row r="17" spans="1:15" ht="12.75">
      <c r="A17" s="152"/>
      <c r="B17" s="160"/>
      <c r="C17" s="818"/>
      <c r="D17" s="162"/>
      <c r="E17" s="163"/>
      <c r="F17" s="164"/>
      <c r="G17" s="165"/>
      <c r="H17" s="166"/>
      <c r="I17" s="229"/>
      <c r="J17" s="224"/>
      <c r="K17" s="37"/>
      <c r="L17" s="229"/>
      <c r="M17" s="224"/>
      <c r="N17" s="221"/>
      <c r="O17" s="230"/>
    </row>
    <row r="18" spans="1:15" ht="12.75">
      <c r="A18" s="152"/>
      <c r="B18" s="153"/>
      <c r="C18" s="154"/>
      <c r="D18" s="155"/>
      <c r="E18" s="156"/>
      <c r="F18" s="157"/>
      <c r="G18" s="158"/>
      <c r="H18" s="159"/>
      <c r="I18" s="50" t="s">
        <v>3</v>
      </c>
      <c r="J18" s="220">
        <v>0</v>
      </c>
      <c r="K18" s="82"/>
      <c r="L18" s="50"/>
      <c r="M18" s="220">
        <v>0</v>
      </c>
      <c r="N18" s="219"/>
      <c r="O18" s="79"/>
    </row>
    <row r="19" spans="1:15" ht="12.75">
      <c r="A19" s="152"/>
      <c r="B19" s="160"/>
      <c r="C19" s="161"/>
      <c r="D19" s="162"/>
      <c r="E19" s="163"/>
      <c r="F19" s="164"/>
      <c r="G19" s="165"/>
      <c r="H19" s="166"/>
      <c r="I19" s="229" t="s">
        <v>3</v>
      </c>
      <c r="J19" s="224">
        <v>0</v>
      </c>
      <c r="K19" s="37"/>
      <c r="L19" s="229"/>
      <c r="M19" s="224">
        <v>0</v>
      </c>
      <c r="N19" s="221"/>
      <c r="O19" s="230" t="s">
        <v>3</v>
      </c>
    </row>
    <row r="20" spans="1:15" ht="12.75">
      <c r="A20" s="152"/>
      <c r="B20" s="153"/>
      <c r="C20" s="154"/>
      <c r="D20" s="155"/>
      <c r="E20" s="156"/>
      <c r="F20" s="157"/>
      <c r="G20" s="158"/>
      <c r="H20" s="159"/>
      <c r="I20" s="50" t="s">
        <v>3</v>
      </c>
      <c r="J20" s="220">
        <v>0</v>
      </c>
      <c r="K20" s="82"/>
      <c r="L20" s="50"/>
      <c r="M20" s="220">
        <v>0</v>
      </c>
      <c r="N20" s="219"/>
      <c r="O20" s="79"/>
    </row>
    <row r="21" spans="1:15" ht="12.75">
      <c r="A21" s="152"/>
      <c r="B21" s="160"/>
      <c r="C21" s="161"/>
      <c r="D21" s="162"/>
      <c r="E21" s="163"/>
      <c r="F21" s="164"/>
      <c r="G21" s="165"/>
      <c r="H21" s="166"/>
      <c r="I21" s="229" t="s">
        <v>3</v>
      </c>
      <c r="J21" s="224">
        <v>0</v>
      </c>
      <c r="K21" s="37"/>
      <c r="L21" s="229"/>
      <c r="M21" s="224">
        <v>0</v>
      </c>
      <c r="N21" s="221"/>
      <c r="O21" s="230" t="s">
        <v>3</v>
      </c>
    </row>
    <row r="22" spans="1:15" ht="12.75">
      <c r="A22" s="152"/>
      <c r="B22" s="153"/>
      <c r="C22" s="154"/>
      <c r="D22" s="155"/>
      <c r="E22" s="156"/>
      <c r="F22" s="157"/>
      <c r="G22" s="158"/>
      <c r="H22" s="159"/>
      <c r="I22" s="50" t="s">
        <v>3</v>
      </c>
      <c r="J22" s="220">
        <v>0</v>
      </c>
      <c r="K22" s="82"/>
      <c r="L22" s="50"/>
      <c r="M22" s="220">
        <v>0</v>
      </c>
      <c r="N22" s="219"/>
      <c r="O22" s="79"/>
    </row>
    <row r="23" spans="1:15" ht="12.75">
      <c r="A23" s="152"/>
      <c r="B23" s="160"/>
      <c r="C23" s="161"/>
      <c r="D23" s="162"/>
      <c r="E23" s="163"/>
      <c r="F23" s="164"/>
      <c r="G23" s="165"/>
      <c r="H23" s="166"/>
      <c r="I23" s="229" t="s">
        <v>3</v>
      </c>
      <c r="J23" s="224">
        <v>0</v>
      </c>
      <c r="K23" s="37"/>
      <c r="L23" s="229"/>
      <c r="M23" s="224">
        <v>0</v>
      </c>
      <c r="N23" s="221"/>
      <c r="O23" s="230" t="s">
        <v>3</v>
      </c>
    </row>
    <row r="24" spans="1:15" ht="12.75">
      <c r="A24" s="152"/>
      <c r="B24" s="153"/>
      <c r="C24" s="154"/>
      <c r="D24" s="155"/>
      <c r="E24" s="156"/>
      <c r="F24" s="180"/>
      <c r="G24" s="158"/>
      <c r="H24" s="159"/>
      <c r="I24" s="50" t="s">
        <v>3</v>
      </c>
      <c r="J24" s="220">
        <v>0</v>
      </c>
      <c r="K24" s="82"/>
      <c r="L24" s="50"/>
      <c r="M24" s="220">
        <v>0</v>
      </c>
      <c r="N24" s="219"/>
      <c r="O24" s="79"/>
    </row>
    <row r="25" spans="1:15" ht="12.75">
      <c r="A25" s="152"/>
      <c r="B25" s="160"/>
      <c r="C25" s="161"/>
      <c r="D25" s="162"/>
      <c r="E25" s="163"/>
      <c r="F25" s="164"/>
      <c r="G25" s="165"/>
      <c r="H25" s="166"/>
      <c r="I25" s="229" t="s">
        <v>3</v>
      </c>
      <c r="J25" s="224">
        <v>0</v>
      </c>
      <c r="K25" s="37"/>
      <c r="L25" s="229"/>
      <c r="M25" s="224">
        <v>0</v>
      </c>
      <c r="N25" s="221"/>
      <c r="O25" s="230" t="s">
        <v>3</v>
      </c>
    </row>
    <row r="26" spans="1:15" ht="12.75">
      <c r="A26" s="152"/>
      <c r="B26" s="153"/>
      <c r="C26" s="154"/>
      <c r="D26" s="155"/>
      <c r="E26" s="156"/>
      <c r="F26" s="180"/>
      <c r="G26" s="158"/>
      <c r="H26" s="159"/>
      <c r="I26" s="50" t="s">
        <v>3</v>
      </c>
      <c r="J26" s="220">
        <v>0</v>
      </c>
      <c r="K26" s="82"/>
      <c r="L26" s="50"/>
      <c r="M26" s="220">
        <v>0</v>
      </c>
      <c r="N26" s="219"/>
      <c r="O26" s="79"/>
    </row>
    <row r="27" spans="1:15" ht="12.75">
      <c r="A27" s="152"/>
      <c r="B27" s="160"/>
      <c r="C27" s="161"/>
      <c r="D27" s="162"/>
      <c r="E27" s="163"/>
      <c r="F27" s="164"/>
      <c r="G27" s="165"/>
      <c r="H27" s="166"/>
      <c r="I27" s="229" t="s">
        <v>3</v>
      </c>
      <c r="J27" s="224">
        <v>0</v>
      </c>
      <c r="K27" s="37"/>
      <c r="L27" s="229"/>
      <c r="M27" s="224">
        <v>0</v>
      </c>
      <c r="N27" s="221"/>
      <c r="O27" s="230" t="s">
        <v>3</v>
      </c>
    </row>
    <row r="28" spans="1:15" ht="12.75">
      <c r="A28" s="152"/>
      <c r="B28" s="153"/>
      <c r="C28" s="154"/>
      <c r="D28" s="155"/>
      <c r="E28" s="156"/>
      <c r="F28" s="157"/>
      <c r="G28" s="158"/>
      <c r="H28" s="159"/>
      <c r="I28" s="50" t="s">
        <v>3</v>
      </c>
      <c r="J28" s="220">
        <v>0</v>
      </c>
      <c r="K28" s="82"/>
      <c r="L28" s="50"/>
      <c r="M28" s="220">
        <v>0</v>
      </c>
      <c r="N28" s="219"/>
      <c r="O28" s="79"/>
    </row>
    <row r="29" spans="1:15" ht="12.75">
      <c r="A29" s="152"/>
      <c r="B29" s="160"/>
      <c r="C29" s="161"/>
      <c r="D29" s="162"/>
      <c r="E29" s="163"/>
      <c r="F29" s="164"/>
      <c r="G29" s="165"/>
      <c r="H29" s="166"/>
      <c r="I29" s="229" t="s">
        <v>3</v>
      </c>
      <c r="J29" s="224">
        <v>0</v>
      </c>
      <c r="K29" s="37"/>
      <c r="L29" s="229"/>
      <c r="M29" s="224">
        <v>0</v>
      </c>
      <c r="N29" s="221"/>
      <c r="O29" s="230" t="s">
        <v>3</v>
      </c>
    </row>
    <row r="30" spans="1:15" ht="12.75">
      <c r="A30" s="152"/>
      <c r="B30" s="153"/>
      <c r="C30" s="154"/>
      <c r="D30" s="155"/>
      <c r="E30" s="156"/>
      <c r="F30" s="157"/>
      <c r="G30" s="158"/>
      <c r="H30" s="159"/>
      <c r="I30" s="50" t="s">
        <v>3</v>
      </c>
      <c r="J30" s="220">
        <v>0</v>
      </c>
      <c r="K30" s="82"/>
      <c r="L30" s="50"/>
      <c r="M30" s="220">
        <v>0</v>
      </c>
      <c r="N30" s="219"/>
      <c r="O30" s="79"/>
    </row>
    <row r="31" spans="1:15" ht="12.75">
      <c r="A31" s="152"/>
      <c r="B31" s="160"/>
      <c r="C31" s="161"/>
      <c r="D31" s="162"/>
      <c r="E31" s="163"/>
      <c r="F31" s="164"/>
      <c r="G31" s="165"/>
      <c r="H31" s="166"/>
      <c r="I31" s="229" t="s">
        <v>3</v>
      </c>
      <c r="J31" s="224">
        <v>0</v>
      </c>
      <c r="K31" s="37"/>
      <c r="L31" s="229"/>
      <c r="M31" s="224">
        <v>0</v>
      </c>
      <c r="N31" s="221"/>
      <c r="O31" s="230" t="s">
        <v>3</v>
      </c>
    </row>
    <row r="32" spans="1:15" ht="12.75">
      <c r="A32" s="152"/>
      <c r="B32" s="167"/>
      <c r="C32" s="512"/>
      <c r="D32" s="155"/>
      <c r="E32" s="156"/>
      <c r="F32" s="157"/>
      <c r="G32" s="158"/>
      <c r="H32" s="159"/>
      <c r="I32" s="50" t="s">
        <v>3</v>
      </c>
      <c r="J32" s="47">
        <v>0</v>
      </c>
      <c r="K32" s="82"/>
      <c r="L32" s="50"/>
      <c r="M32" s="47">
        <v>0</v>
      </c>
      <c r="N32" s="40"/>
      <c r="O32" s="49"/>
    </row>
    <row r="33" spans="1:15" ht="13.5" thickBot="1">
      <c r="A33" s="173"/>
      <c r="B33" s="174"/>
      <c r="C33" s="524"/>
      <c r="D33" s="431"/>
      <c r="E33" s="432"/>
      <c r="F33" s="525"/>
      <c r="G33" s="526"/>
      <c r="H33" s="178"/>
      <c r="I33" s="76" t="s">
        <v>3</v>
      </c>
      <c r="J33" s="150">
        <v>0</v>
      </c>
      <c r="K33" s="65"/>
      <c r="L33" s="76"/>
      <c r="M33" s="150">
        <v>0</v>
      </c>
      <c r="N33" s="60"/>
      <c r="O33" s="86" t="s">
        <v>3</v>
      </c>
    </row>
    <row r="36" spans="1:15" ht="24" thickBot="1">
      <c r="A36" s="3" t="s">
        <v>740</v>
      </c>
      <c r="B36" s="5"/>
      <c r="C36" s="70"/>
      <c r="D36" s="4"/>
      <c r="E36" s="5"/>
      <c r="F36" s="6" t="s">
        <v>202</v>
      </c>
      <c r="H36" s="88"/>
      <c r="O36" s="217"/>
    </row>
    <row r="37" spans="1:15" ht="12.75">
      <c r="A37" s="800" t="s">
        <v>26</v>
      </c>
      <c r="B37" s="13"/>
      <c r="C37" s="802" t="s">
        <v>29</v>
      </c>
      <c r="D37" s="14"/>
      <c r="E37" s="804" t="s">
        <v>23</v>
      </c>
      <c r="F37" s="805"/>
      <c r="G37" s="808" t="s">
        <v>22</v>
      </c>
      <c r="H37" s="15" t="s">
        <v>6</v>
      </c>
      <c r="I37" s="16"/>
      <c r="J37" s="17"/>
      <c r="K37" s="15" t="s">
        <v>5</v>
      </c>
      <c r="L37" s="16"/>
      <c r="M37" s="17"/>
      <c r="N37" s="804" t="s">
        <v>28</v>
      </c>
      <c r="O37" s="810"/>
    </row>
    <row r="38" spans="1:15" ht="13.5" thickBot="1">
      <c r="A38" s="801"/>
      <c r="B38" s="23"/>
      <c r="C38" s="803"/>
      <c r="D38" s="24"/>
      <c r="E38" s="806"/>
      <c r="F38" s="807"/>
      <c r="G38" s="809"/>
      <c r="H38" s="25" t="s">
        <v>30</v>
      </c>
      <c r="I38" s="25" t="s">
        <v>24</v>
      </c>
      <c r="J38" s="25" t="s">
        <v>25</v>
      </c>
      <c r="K38" s="25" t="s">
        <v>30</v>
      </c>
      <c r="L38" s="25" t="s">
        <v>24</v>
      </c>
      <c r="M38" s="25" t="s">
        <v>25</v>
      </c>
      <c r="N38" s="806"/>
      <c r="O38" s="811"/>
    </row>
    <row r="39" spans="1:15" ht="13.5" thickTop="1">
      <c r="A39" s="152"/>
      <c r="B39" s="153"/>
      <c r="C39" s="154"/>
      <c r="D39" s="155"/>
      <c r="E39" s="156"/>
      <c r="F39" s="231"/>
      <c r="G39" s="227"/>
      <c r="H39" s="212"/>
      <c r="I39" s="50" t="s">
        <v>3</v>
      </c>
      <c r="J39" s="220">
        <v>0</v>
      </c>
      <c r="K39" s="82"/>
      <c r="L39" s="50" t="s">
        <v>3</v>
      </c>
      <c r="M39" s="220">
        <v>0</v>
      </c>
      <c r="N39" s="219"/>
      <c r="O39" s="182" t="s">
        <v>3</v>
      </c>
    </row>
    <row r="40" spans="1:15" ht="12.75">
      <c r="A40" s="152"/>
      <c r="B40" s="160"/>
      <c r="C40" s="266" t="s">
        <v>428</v>
      </c>
      <c r="D40" s="162"/>
      <c r="E40" s="163"/>
      <c r="F40" s="196" t="s">
        <v>489</v>
      </c>
      <c r="G40" s="80" t="s">
        <v>69</v>
      </c>
      <c r="H40" s="353">
        <v>260</v>
      </c>
      <c r="I40" s="229" t="s">
        <v>3</v>
      </c>
      <c r="J40" s="224">
        <v>0</v>
      </c>
      <c r="K40" s="37"/>
      <c r="L40" s="229"/>
      <c r="M40" s="224">
        <v>0</v>
      </c>
      <c r="N40" s="221"/>
      <c r="O40" s="418" t="s">
        <v>496</v>
      </c>
    </row>
    <row r="41" spans="1:15" ht="12.75">
      <c r="A41" s="351"/>
      <c r="B41" s="153"/>
      <c r="C41" s="425"/>
      <c r="D41" s="155"/>
      <c r="E41" s="156"/>
      <c r="F41" s="184" t="s">
        <v>237</v>
      </c>
      <c r="G41" s="227"/>
      <c r="H41" s="159"/>
      <c r="I41" s="50" t="s">
        <v>3</v>
      </c>
      <c r="J41" s="220">
        <v>0</v>
      </c>
      <c r="K41" s="82"/>
      <c r="L41" s="50"/>
      <c r="M41" s="220">
        <v>0</v>
      </c>
      <c r="N41" s="219"/>
      <c r="O41" s="182" t="s">
        <v>3</v>
      </c>
    </row>
    <row r="42" spans="1:15" ht="12.75">
      <c r="A42" s="351"/>
      <c r="B42" s="160"/>
      <c r="C42" s="424" t="s">
        <v>466</v>
      </c>
      <c r="D42" s="162"/>
      <c r="E42" s="163"/>
      <c r="F42" s="196" t="s">
        <v>601</v>
      </c>
      <c r="G42" s="80" t="s">
        <v>69</v>
      </c>
      <c r="H42" s="213">
        <v>260</v>
      </c>
      <c r="I42" s="229" t="s">
        <v>3</v>
      </c>
      <c r="J42" s="224">
        <v>0</v>
      </c>
      <c r="K42" s="37"/>
      <c r="L42" s="229"/>
      <c r="M42" s="224">
        <v>0</v>
      </c>
      <c r="N42" s="221"/>
      <c r="O42" s="418" t="s">
        <v>467</v>
      </c>
    </row>
    <row r="43" spans="1:15" ht="12.75">
      <c r="A43" s="351"/>
      <c r="B43" s="153"/>
      <c r="C43" s="509"/>
      <c r="D43" s="155"/>
      <c r="E43" s="156"/>
      <c r="F43" s="231"/>
      <c r="G43" s="227"/>
      <c r="H43" s="159"/>
      <c r="I43" s="50" t="s">
        <v>3</v>
      </c>
      <c r="J43" s="220">
        <v>0</v>
      </c>
      <c r="K43" s="82"/>
      <c r="L43" s="50"/>
      <c r="M43" s="220">
        <v>0</v>
      </c>
      <c r="N43" s="219"/>
      <c r="O43" s="182" t="s">
        <v>3</v>
      </c>
    </row>
    <row r="44" spans="1:15" ht="12.75">
      <c r="A44" s="351"/>
      <c r="B44" s="160"/>
      <c r="C44" s="508" t="s">
        <v>606</v>
      </c>
      <c r="D44" s="162"/>
      <c r="E44" s="163"/>
      <c r="F44" s="232" t="s">
        <v>607</v>
      </c>
      <c r="G44" s="80" t="s">
        <v>69</v>
      </c>
      <c r="H44" s="213">
        <v>260</v>
      </c>
      <c r="I44" s="229" t="s">
        <v>3</v>
      </c>
      <c r="J44" s="224">
        <v>0</v>
      </c>
      <c r="K44" s="37"/>
      <c r="L44" s="229"/>
      <c r="M44" s="224">
        <v>0</v>
      </c>
      <c r="N44" s="221"/>
      <c r="O44" s="418" t="s">
        <v>608</v>
      </c>
    </row>
    <row r="45" spans="1:15" ht="12.75">
      <c r="A45" s="152"/>
      <c r="B45" s="153"/>
      <c r="C45" s="168"/>
      <c r="D45" s="169"/>
      <c r="E45" s="170"/>
      <c r="F45" s="492" t="s">
        <v>585</v>
      </c>
      <c r="G45" s="251"/>
      <c r="H45" s="159"/>
      <c r="I45" s="441" t="s">
        <v>3</v>
      </c>
      <c r="J45" s="220">
        <v>0</v>
      </c>
      <c r="K45" s="82"/>
      <c r="L45" s="50"/>
      <c r="M45" s="220">
        <v>0</v>
      </c>
      <c r="N45" s="219"/>
      <c r="O45" s="182" t="s">
        <v>3</v>
      </c>
    </row>
    <row r="46" spans="1:15" ht="12.75">
      <c r="A46" s="152"/>
      <c r="B46" s="160"/>
      <c r="C46" s="255" t="s">
        <v>584</v>
      </c>
      <c r="D46" s="189"/>
      <c r="E46" s="160"/>
      <c r="F46" s="196" t="s">
        <v>586</v>
      </c>
      <c r="G46" s="253" t="s">
        <v>170</v>
      </c>
      <c r="H46" s="166">
        <v>1</v>
      </c>
      <c r="I46" s="442" t="s">
        <v>3</v>
      </c>
      <c r="J46" s="224">
        <v>0</v>
      </c>
      <c r="K46" s="37"/>
      <c r="L46" s="229"/>
      <c r="M46" s="224">
        <v>0</v>
      </c>
      <c r="N46" s="221"/>
      <c r="O46" s="230" t="s">
        <v>3</v>
      </c>
    </row>
    <row r="47" spans="1:15" ht="12.75">
      <c r="A47" s="218"/>
      <c r="B47" s="40"/>
      <c r="C47" s="201"/>
      <c r="D47" s="202"/>
      <c r="E47" s="273"/>
      <c r="F47" s="274"/>
      <c r="G47" s="203"/>
      <c r="H47" s="29"/>
      <c r="I47" s="50" t="s">
        <v>3</v>
      </c>
      <c r="J47" s="57">
        <v>0</v>
      </c>
      <c r="K47" s="45"/>
      <c r="L47" s="50" t="s">
        <v>3</v>
      </c>
      <c r="M47" s="57">
        <v>0</v>
      </c>
      <c r="N47" s="40"/>
      <c r="O47" s="83" t="s">
        <v>3</v>
      </c>
    </row>
    <row r="48" spans="1:15" ht="12.75">
      <c r="A48" s="218"/>
      <c r="B48" s="221"/>
      <c r="C48" s="510" t="s">
        <v>27</v>
      </c>
      <c r="D48" s="222"/>
      <c r="E48" s="221"/>
      <c r="F48" s="259"/>
      <c r="G48" s="36"/>
      <c r="H48" s="37"/>
      <c r="I48" s="229" t="s">
        <v>3</v>
      </c>
      <c r="J48" s="58">
        <v>0</v>
      </c>
      <c r="K48" s="37"/>
      <c r="L48" s="229" t="s">
        <v>3</v>
      </c>
      <c r="M48" s="58">
        <v>0</v>
      </c>
      <c r="N48" s="221"/>
      <c r="O48" s="230" t="s">
        <v>3</v>
      </c>
    </row>
    <row r="49" spans="1:15" ht="12.75">
      <c r="A49" s="152"/>
      <c r="B49" s="153"/>
      <c r="C49" s="192"/>
      <c r="D49" s="191"/>
      <c r="E49" s="485"/>
      <c r="F49" s="528"/>
      <c r="G49" s="203"/>
      <c r="H49" s="393"/>
      <c r="I49" s="394" t="s">
        <v>3</v>
      </c>
      <c r="J49" s="220">
        <v>0</v>
      </c>
      <c r="K49" s="395"/>
      <c r="L49" s="394"/>
      <c r="M49" s="220">
        <v>0</v>
      </c>
      <c r="N49" s="219"/>
      <c r="O49" s="182" t="s">
        <v>3</v>
      </c>
    </row>
    <row r="50" spans="1:15" ht="12.75">
      <c r="A50" s="152"/>
      <c r="B50" s="160"/>
      <c r="C50" s="255"/>
      <c r="D50" s="189"/>
      <c r="E50" s="160"/>
      <c r="F50" s="196"/>
      <c r="G50" s="253"/>
      <c r="H50" s="166"/>
      <c r="I50" s="229" t="s">
        <v>3</v>
      </c>
      <c r="J50" s="224">
        <v>0</v>
      </c>
      <c r="K50" s="37"/>
      <c r="L50" s="229"/>
      <c r="M50" s="224">
        <v>0</v>
      </c>
      <c r="N50" s="221"/>
      <c r="O50" s="230" t="s">
        <v>3</v>
      </c>
    </row>
    <row r="51" spans="1:15" ht="12.75">
      <c r="A51" s="152"/>
      <c r="B51" s="153"/>
      <c r="C51" s="168"/>
      <c r="D51" s="169"/>
      <c r="E51" s="170"/>
      <c r="F51" s="184"/>
      <c r="G51" s="158"/>
      <c r="H51" s="159"/>
      <c r="I51" s="50" t="s">
        <v>3</v>
      </c>
      <c r="J51" s="220">
        <v>0</v>
      </c>
      <c r="K51" s="82"/>
      <c r="L51" s="50"/>
      <c r="M51" s="220">
        <v>0</v>
      </c>
      <c r="N51" s="219"/>
      <c r="O51" s="182" t="s">
        <v>3</v>
      </c>
    </row>
    <row r="52" spans="1:15" ht="12.75">
      <c r="A52" s="152"/>
      <c r="B52" s="160"/>
      <c r="C52" s="255"/>
      <c r="D52" s="189"/>
      <c r="E52" s="160"/>
      <c r="F52" s="196"/>
      <c r="G52" s="253"/>
      <c r="H52" s="166"/>
      <c r="I52" s="229" t="s">
        <v>3</v>
      </c>
      <c r="J52" s="224">
        <v>0</v>
      </c>
      <c r="K52" s="37"/>
      <c r="L52" s="229"/>
      <c r="M52" s="224">
        <v>0</v>
      </c>
      <c r="N52" s="221"/>
      <c r="O52" s="230" t="s">
        <v>3</v>
      </c>
    </row>
    <row r="53" spans="1:15" ht="12.75">
      <c r="A53" s="152"/>
      <c r="B53" s="153"/>
      <c r="C53" s="168"/>
      <c r="D53" s="225"/>
      <c r="E53" s="226"/>
      <c r="F53" s="184"/>
      <c r="G53" s="251"/>
      <c r="H53" s="159"/>
      <c r="I53" s="50" t="s">
        <v>3</v>
      </c>
      <c r="J53" s="220">
        <v>0</v>
      </c>
      <c r="K53" s="82"/>
      <c r="L53" s="50"/>
      <c r="M53" s="220">
        <v>0</v>
      </c>
      <c r="N53" s="219"/>
      <c r="O53" s="182" t="s">
        <v>3</v>
      </c>
    </row>
    <row r="54" spans="1:15" ht="12.75">
      <c r="A54" s="152"/>
      <c r="B54" s="160"/>
      <c r="C54" s="255"/>
      <c r="D54" s="222"/>
      <c r="E54" s="221"/>
      <c r="F54" s="196"/>
      <c r="G54" s="253"/>
      <c r="H54" s="166"/>
      <c r="I54" s="229" t="s">
        <v>3</v>
      </c>
      <c r="J54" s="224">
        <v>0</v>
      </c>
      <c r="K54" s="37"/>
      <c r="L54" s="229"/>
      <c r="M54" s="224">
        <v>0</v>
      </c>
      <c r="N54" s="221"/>
      <c r="O54" s="230" t="s">
        <v>3</v>
      </c>
    </row>
    <row r="55" spans="1:15" ht="12.75">
      <c r="A55" s="152"/>
      <c r="B55" s="153"/>
      <c r="C55" s="168"/>
      <c r="D55" s="225"/>
      <c r="E55" s="226"/>
      <c r="F55" s="184"/>
      <c r="G55" s="251"/>
      <c r="H55" s="159"/>
      <c r="I55" s="50" t="s">
        <v>3</v>
      </c>
      <c r="J55" s="220">
        <v>0</v>
      </c>
      <c r="K55" s="82"/>
      <c r="L55" s="50"/>
      <c r="M55" s="220">
        <v>0</v>
      </c>
      <c r="N55" s="219"/>
      <c r="O55" s="182" t="s">
        <v>3</v>
      </c>
    </row>
    <row r="56" spans="1:15" ht="12.75">
      <c r="A56" s="152"/>
      <c r="B56" s="160"/>
      <c r="C56" s="255"/>
      <c r="D56" s="222"/>
      <c r="E56" s="221"/>
      <c r="F56" s="196"/>
      <c r="G56" s="253"/>
      <c r="H56" s="166"/>
      <c r="I56" s="229" t="s">
        <v>3</v>
      </c>
      <c r="J56" s="224">
        <v>0</v>
      </c>
      <c r="K56" s="37"/>
      <c r="L56" s="229"/>
      <c r="M56" s="224">
        <v>0</v>
      </c>
      <c r="N56" s="221"/>
      <c r="O56" s="230" t="s">
        <v>3</v>
      </c>
    </row>
    <row r="57" spans="1:15" ht="12.75">
      <c r="A57" s="152"/>
      <c r="B57" s="153"/>
      <c r="C57" s="168"/>
      <c r="D57" s="169"/>
      <c r="E57" s="170"/>
      <c r="F57" s="184"/>
      <c r="G57" s="251"/>
      <c r="H57" s="159"/>
      <c r="I57" s="50" t="s">
        <v>3</v>
      </c>
      <c r="J57" s="220">
        <v>0</v>
      </c>
      <c r="K57" s="82"/>
      <c r="L57" s="50"/>
      <c r="M57" s="220">
        <v>0</v>
      </c>
      <c r="N57" s="219"/>
      <c r="O57" s="182" t="s">
        <v>3</v>
      </c>
    </row>
    <row r="58" spans="1:15" ht="12.75">
      <c r="A58" s="152"/>
      <c r="B58" s="160"/>
      <c r="C58" s="209"/>
      <c r="D58" s="189"/>
      <c r="E58" s="160"/>
      <c r="F58" s="197"/>
      <c r="G58" s="253"/>
      <c r="H58" s="166"/>
      <c r="I58" s="229" t="s">
        <v>3</v>
      </c>
      <c r="J58" s="224">
        <v>0</v>
      </c>
      <c r="K58" s="37"/>
      <c r="L58" s="229"/>
      <c r="M58" s="224">
        <v>0</v>
      </c>
      <c r="N58" s="221"/>
      <c r="O58" s="230" t="s">
        <v>3</v>
      </c>
    </row>
    <row r="59" spans="1:15" ht="12.75">
      <c r="A59" s="152"/>
      <c r="B59" s="153"/>
      <c r="C59" s="168"/>
      <c r="D59" s="169"/>
      <c r="E59" s="170"/>
      <c r="F59" s="184"/>
      <c r="G59" s="251"/>
      <c r="H59" s="159"/>
      <c r="I59" s="50" t="s">
        <v>3</v>
      </c>
      <c r="J59" s="220">
        <v>0</v>
      </c>
      <c r="K59" s="82"/>
      <c r="L59" s="50"/>
      <c r="M59" s="220">
        <v>0</v>
      </c>
      <c r="N59" s="219"/>
      <c r="O59" s="182" t="s">
        <v>3</v>
      </c>
    </row>
    <row r="60" spans="1:15" ht="12.75">
      <c r="A60" s="152"/>
      <c r="B60" s="160"/>
      <c r="C60" s="255"/>
      <c r="D60" s="189"/>
      <c r="E60" s="160"/>
      <c r="F60" s="276"/>
      <c r="G60" s="253"/>
      <c r="H60" s="166"/>
      <c r="I60" s="229" t="s">
        <v>3</v>
      </c>
      <c r="J60" s="224">
        <v>0</v>
      </c>
      <c r="K60" s="37"/>
      <c r="L60" s="229"/>
      <c r="M60" s="224">
        <v>0</v>
      </c>
      <c r="N60" s="221"/>
      <c r="O60" s="230" t="s">
        <v>3</v>
      </c>
    </row>
    <row r="61" spans="1:15" ht="12.75">
      <c r="A61" s="152"/>
      <c r="B61" s="153"/>
      <c r="C61" s="168"/>
      <c r="D61" s="169"/>
      <c r="E61" s="170"/>
      <c r="F61" s="184"/>
      <c r="G61" s="251"/>
      <c r="H61" s="159"/>
      <c r="I61" s="50" t="s">
        <v>3</v>
      </c>
      <c r="J61" s="220">
        <v>0</v>
      </c>
      <c r="K61" s="82"/>
      <c r="L61" s="50"/>
      <c r="M61" s="220">
        <v>0</v>
      </c>
      <c r="N61" s="219"/>
      <c r="O61" s="182" t="s">
        <v>3</v>
      </c>
    </row>
    <row r="62" spans="1:15" ht="12.75">
      <c r="A62" s="152"/>
      <c r="B62" s="160"/>
      <c r="C62" s="255"/>
      <c r="D62" s="189"/>
      <c r="E62" s="160"/>
      <c r="F62" s="164"/>
      <c r="G62" s="253"/>
      <c r="H62" s="166"/>
      <c r="I62" s="229" t="s">
        <v>3</v>
      </c>
      <c r="J62" s="224">
        <v>0</v>
      </c>
      <c r="K62" s="37"/>
      <c r="L62" s="229"/>
      <c r="M62" s="224">
        <v>0</v>
      </c>
      <c r="N62" s="221"/>
      <c r="O62" s="230" t="s">
        <v>3</v>
      </c>
    </row>
    <row r="63" spans="1:15" ht="12.75">
      <c r="A63" s="152"/>
      <c r="B63" s="153"/>
      <c r="C63" s="168"/>
      <c r="D63" s="169"/>
      <c r="E63" s="170"/>
      <c r="F63" s="184"/>
      <c r="G63" s="251"/>
      <c r="H63" s="159"/>
      <c r="I63" s="50" t="s">
        <v>3</v>
      </c>
      <c r="J63" s="220">
        <v>0</v>
      </c>
      <c r="K63" s="82"/>
      <c r="L63" s="50"/>
      <c r="M63" s="220">
        <v>0</v>
      </c>
      <c r="N63" s="219"/>
      <c r="O63" s="182" t="s">
        <v>3</v>
      </c>
    </row>
    <row r="64" spans="1:15" ht="12.75">
      <c r="A64" s="152"/>
      <c r="B64" s="160"/>
      <c r="C64" s="255"/>
      <c r="D64" s="189"/>
      <c r="E64" s="160"/>
      <c r="F64" s="196"/>
      <c r="G64" s="253"/>
      <c r="H64" s="166"/>
      <c r="I64" s="229" t="s">
        <v>3</v>
      </c>
      <c r="J64" s="224">
        <v>0</v>
      </c>
      <c r="K64" s="37"/>
      <c r="L64" s="229"/>
      <c r="M64" s="224">
        <v>0</v>
      </c>
      <c r="N64" s="221"/>
      <c r="O64" s="230" t="s">
        <v>3</v>
      </c>
    </row>
    <row r="65" spans="1:15" ht="12.75">
      <c r="A65" s="152"/>
      <c r="B65" s="153"/>
      <c r="C65" s="228"/>
      <c r="D65" s="225"/>
      <c r="E65" s="226"/>
      <c r="F65" s="271"/>
      <c r="G65" s="227"/>
      <c r="H65" s="82"/>
      <c r="I65" s="50" t="s">
        <v>3</v>
      </c>
      <c r="J65" s="220">
        <v>0</v>
      </c>
      <c r="K65" s="82"/>
      <c r="L65" s="50"/>
      <c r="M65" s="220">
        <v>0</v>
      </c>
      <c r="N65" s="219"/>
      <c r="O65" s="182" t="s">
        <v>3</v>
      </c>
    </row>
    <row r="66" spans="1:15" ht="12.75">
      <c r="A66" s="152"/>
      <c r="B66" s="160"/>
      <c r="C66" s="266"/>
      <c r="D66" s="222"/>
      <c r="E66" s="221"/>
      <c r="F66" s="81"/>
      <c r="G66" s="36"/>
      <c r="H66" s="37"/>
      <c r="I66" s="229" t="s">
        <v>3</v>
      </c>
      <c r="J66" s="224">
        <v>0</v>
      </c>
      <c r="K66" s="37"/>
      <c r="L66" s="229"/>
      <c r="M66" s="224">
        <v>0</v>
      </c>
      <c r="N66" s="221"/>
      <c r="O66" s="230" t="s">
        <v>3</v>
      </c>
    </row>
    <row r="67" spans="1:15" ht="12.75">
      <c r="A67" s="152"/>
      <c r="B67" s="153"/>
      <c r="C67" s="228"/>
      <c r="D67" s="225"/>
      <c r="E67" s="226"/>
      <c r="F67" s="198"/>
      <c r="G67" s="227"/>
      <c r="H67" s="159"/>
      <c r="I67" s="50" t="s">
        <v>3</v>
      </c>
      <c r="J67" s="220">
        <v>0</v>
      </c>
      <c r="K67" s="82"/>
      <c r="L67" s="50"/>
      <c r="M67" s="220">
        <v>0</v>
      </c>
      <c r="N67" s="219"/>
      <c r="O67" s="182" t="s">
        <v>3</v>
      </c>
    </row>
    <row r="68" spans="1:15" ht="13.5" thickBot="1">
      <c r="A68" s="173"/>
      <c r="B68" s="174"/>
      <c r="C68" s="529"/>
      <c r="D68" s="62"/>
      <c r="E68" s="60"/>
      <c r="F68" s="556"/>
      <c r="G68" s="64"/>
      <c r="H68" s="178"/>
      <c r="I68" s="76" t="s">
        <v>3</v>
      </c>
      <c r="J68" s="150">
        <v>0</v>
      </c>
      <c r="K68" s="65"/>
      <c r="L68" s="76"/>
      <c r="M68" s="150">
        <v>0</v>
      </c>
      <c r="N68" s="60"/>
      <c r="O68" s="86" t="s">
        <v>3</v>
      </c>
    </row>
    <row r="71" spans="1:15" ht="24" thickBot="1">
      <c r="A71" s="3" t="s">
        <v>741</v>
      </c>
      <c r="B71" s="5"/>
      <c r="C71" s="70"/>
      <c r="D71" s="4"/>
      <c r="E71" s="5"/>
      <c r="F71" s="6" t="s">
        <v>305</v>
      </c>
      <c r="H71" s="88"/>
      <c r="O71" s="217"/>
    </row>
    <row r="72" spans="1:15" ht="12.75">
      <c r="A72" s="800" t="s">
        <v>26</v>
      </c>
      <c r="B72" s="13"/>
      <c r="C72" s="802" t="s">
        <v>29</v>
      </c>
      <c r="D72" s="14"/>
      <c r="E72" s="804" t="s">
        <v>23</v>
      </c>
      <c r="F72" s="805"/>
      <c r="G72" s="808" t="s">
        <v>22</v>
      </c>
      <c r="H72" s="15" t="s">
        <v>6</v>
      </c>
      <c r="I72" s="16"/>
      <c r="J72" s="17"/>
      <c r="K72" s="15" t="s">
        <v>5</v>
      </c>
      <c r="L72" s="16"/>
      <c r="M72" s="17"/>
      <c r="N72" s="804" t="s">
        <v>28</v>
      </c>
      <c r="O72" s="810"/>
    </row>
    <row r="73" spans="1:15" ht="13.5" thickBot="1">
      <c r="A73" s="801"/>
      <c r="B73" s="23"/>
      <c r="C73" s="803"/>
      <c r="D73" s="24"/>
      <c r="E73" s="806"/>
      <c r="F73" s="807"/>
      <c r="G73" s="809"/>
      <c r="H73" s="25" t="s">
        <v>30</v>
      </c>
      <c r="I73" s="25" t="s">
        <v>24</v>
      </c>
      <c r="J73" s="25" t="s">
        <v>25</v>
      </c>
      <c r="K73" s="25" t="s">
        <v>30</v>
      </c>
      <c r="L73" s="25" t="s">
        <v>24</v>
      </c>
      <c r="M73" s="25" t="s">
        <v>25</v>
      </c>
      <c r="N73" s="806"/>
      <c r="O73" s="811"/>
    </row>
    <row r="74" spans="1:15" ht="13.5" thickTop="1">
      <c r="A74" s="351"/>
      <c r="B74" s="153"/>
      <c r="C74" s="168"/>
      <c r="D74" s="169"/>
      <c r="E74" s="170"/>
      <c r="F74" s="184" t="s">
        <v>429</v>
      </c>
      <c r="G74" s="251"/>
      <c r="H74" s="402"/>
      <c r="I74" s="50" t="s">
        <v>3</v>
      </c>
      <c r="J74" s="47">
        <v>0</v>
      </c>
      <c r="K74" s="403"/>
      <c r="L74" s="50" t="s">
        <v>3</v>
      </c>
      <c r="M74" s="47">
        <v>0</v>
      </c>
      <c r="N74" s="40"/>
      <c r="O74" s="79"/>
    </row>
    <row r="75" spans="1:15" ht="12.75">
      <c r="A75" s="152"/>
      <c r="B75" s="160"/>
      <c r="C75" s="255" t="s">
        <v>430</v>
      </c>
      <c r="D75" s="189"/>
      <c r="E75" s="160"/>
      <c r="F75" s="196" t="s">
        <v>431</v>
      </c>
      <c r="G75" s="253" t="s">
        <v>200</v>
      </c>
      <c r="H75" s="404">
        <v>40</v>
      </c>
      <c r="I75" s="229" t="s">
        <v>3</v>
      </c>
      <c r="J75" s="224">
        <v>0</v>
      </c>
      <c r="K75" s="405"/>
      <c r="L75" s="229"/>
      <c r="M75" s="224">
        <v>0</v>
      </c>
      <c r="N75" s="221"/>
      <c r="O75" s="230" t="s">
        <v>3</v>
      </c>
    </row>
    <row r="76" spans="1:15" ht="12.75">
      <c r="A76" s="152"/>
      <c r="B76" s="153"/>
      <c r="C76" s="168"/>
      <c r="D76" s="169"/>
      <c r="E76" s="170"/>
      <c r="F76" s="184"/>
      <c r="G76" s="251"/>
      <c r="H76" s="406"/>
      <c r="I76" s="441" t="s">
        <v>3</v>
      </c>
      <c r="J76" s="47">
        <v>0</v>
      </c>
      <c r="K76" s="403"/>
      <c r="L76" s="50" t="s">
        <v>3</v>
      </c>
      <c r="M76" s="47">
        <v>0</v>
      </c>
      <c r="N76" s="40"/>
      <c r="O76" s="79"/>
    </row>
    <row r="77" spans="1:15" ht="12.75">
      <c r="A77" s="152"/>
      <c r="B77" s="160"/>
      <c r="C77" s="255" t="s">
        <v>541</v>
      </c>
      <c r="D77" s="189"/>
      <c r="E77" s="160"/>
      <c r="F77" s="196" t="s">
        <v>542</v>
      </c>
      <c r="G77" s="253" t="s">
        <v>232</v>
      </c>
      <c r="H77" s="407">
        <v>15</v>
      </c>
      <c r="I77" s="442" t="s">
        <v>3</v>
      </c>
      <c r="J77" s="224">
        <v>0</v>
      </c>
      <c r="K77" s="405"/>
      <c r="L77" s="229"/>
      <c r="M77" s="224">
        <v>0</v>
      </c>
      <c r="N77" s="221"/>
      <c r="O77" s="230" t="s">
        <v>3</v>
      </c>
    </row>
    <row r="78" spans="1:15" ht="12.75">
      <c r="A78" s="152"/>
      <c r="B78" s="153"/>
      <c r="C78" s="168"/>
      <c r="D78" s="169"/>
      <c r="E78" s="170"/>
      <c r="F78" s="184"/>
      <c r="G78" s="251"/>
      <c r="H78" s="406"/>
      <c r="I78" s="441" t="s">
        <v>3</v>
      </c>
      <c r="J78" s="47">
        <v>0</v>
      </c>
      <c r="K78" s="403"/>
      <c r="L78" s="50" t="s">
        <v>3</v>
      </c>
      <c r="M78" s="47">
        <v>0</v>
      </c>
      <c r="N78" s="40"/>
      <c r="O78" s="79"/>
    </row>
    <row r="79" spans="1:15" ht="12.75">
      <c r="A79" s="152"/>
      <c r="B79" s="160"/>
      <c r="C79" s="255" t="s">
        <v>541</v>
      </c>
      <c r="D79" s="189"/>
      <c r="E79" s="160"/>
      <c r="F79" s="196" t="s">
        <v>543</v>
      </c>
      <c r="G79" s="253" t="s">
        <v>232</v>
      </c>
      <c r="H79" s="407">
        <v>6</v>
      </c>
      <c r="I79" s="442" t="s">
        <v>3</v>
      </c>
      <c r="J79" s="224">
        <v>0</v>
      </c>
      <c r="K79" s="405"/>
      <c r="L79" s="229"/>
      <c r="M79" s="224">
        <v>0</v>
      </c>
      <c r="N79" s="221"/>
      <c r="O79" s="230" t="s">
        <v>3</v>
      </c>
    </row>
    <row r="80" spans="1:15" ht="12.75">
      <c r="A80" s="152"/>
      <c r="B80" s="153"/>
      <c r="C80" s="168"/>
      <c r="D80" s="169"/>
      <c r="E80" s="170"/>
      <c r="F80" s="184" t="s">
        <v>432</v>
      </c>
      <c r="G80" s="251"/>
      <c r="H80" s="406"/>
      <c r="I80" s="50" t="s">
        <v>3</v>
      </c>
      <c r="J80" s="47">
        <v>0</v>
      </c>
      <c r="K80" s="403"/>
      <c r="L80" s="50" t="s">
        <v>3</v>
      </c>
      <c r="M80" s="47">
        <v>0</v>
      </c>
      <c r="N80" s="40"/>
      <c r="O80" s="79"/>
    </row>
    <row r="81" spans="1:15" ht="12.75">
      <c r="A81" s="152"/>
      <c r="B81" s="160"/>
      <c r="C81" s="255" t="s">
        <v>433</v>
      </c>
      <c r="D81" s="189"/>
      <c r="E81" s="160"/>
      <c r="F81" s="196" t="s">
        <v>236</v>
      </c>
      <c r="G81" s="253" t="s">
        <v>232</v>
      </c>
      <c r="H81" s="407">
        <v>1</v>
      </c>
      <c r="I81" s="229" t="s">
        <v>3</v>
      </c>
      <c r="J81" s="224">
        <v>0</v>
      </c>
      <c r="K81" s="405"/>
      <c r="L81" s="229"/>
      <c r="M81" s="224">
        <v>0</v>
      </c>
      <c r="N81" s="221"/>
      <c r="O81" s="230" t="s">
        <v>3</v>
      </c>
    </row>
    <row r="82" spans="1:15" ht="12.75">
      <c r="A82" s="351"/>
      <c r="B82" s="153"/>
      <c r="C82" s="425"/>
      <c r="D82" s="155"/>
      <c r="E82" s="156"/>
      <c r="F82" s="449" t="s">
        <v>595</v>
      </c>
      <c r="G82" s="227"/>
      <c r="H82" s="159"/>
      <c r="I82" s="441" t="s">
        <v>3</v>
      </c>
      <c r="J82" s="220">
        <v>0</v>
      </c>
      <c r="K82" s="82"/>
      <c r="L82" s="50"/>
      <c r="M82" s="220">
        <v>0</v>
      </c>
      <c r="N82" s="219"/>
      <c r="O82" s="182" t="s">
        <v>3</v>
      </c>
    </row>
    <row r="83" spans="1:15" ht="12.75">
      <c r="A83" s="351"/>
      <c r="B83" s="160"/>
      <c r="C83" s="439" t="s">
        <v>742</v>
      </c>
      <c r="D83" s="162"/>
      <c r="E83" s="163"/>
      <c r="F83" s="450" t="s">
        <v>743</v>
      </c>
      <c r="G83" s="80" t="s">
        <v>187</v>
      </c>
      <c r="H83" s="166">
        <v>15</v>
      </c>
      <c r="I83" s="442" t="s">
        <v>3</v>
      </c>
      <c r="J83" s="224">
        <v>0</v>
      </c>
      <c r="K83" s="37"/>
      <c r="L83" s="229"/>
      <c r="M83" s="224">
        <v>0</v>
      </c>
      <c r="N83" s="221"/>
      <c r="O83" s="230" t="s">
        <v>3</v>
      </c>
    </row>
    <row r="84" spans="1:15" ht="12.75">
      <c r="A84" s="351"/>
      <c r="B84" s="153"/>
      <c r="C84" s="425"/>
      <c r="D84" s="155"/>
      <c r="E84" s="156"/>
      <c r="F84" s="449" t="s">
        <v>252</v>
      </c>
      <c r="G84" s="227"/>
      <c r="H84" s="159"/>
      <c r="I84" s="441" t="s">
        <v>3</v>
      </c>
      <c r="J84" s="220">
        <v>0</v>
      </c>
      <c r="K84" s="82"/>
      <c r="L84" s="50"/>
      <c r="M84" s="220">
        <v>0</v>
      </c>
      <c r="N84" s="219"/>
      <c r="O84" s="182" t="s">
        <v>3</v>
      </c>
    </row>
    <row r="85" spans="1:15" ht="12.75">
      <c r="A85" s="351"/>
      <c r="B85" s="160"/>
      <c r="C85" s="439" t="s">
        <v>149</v>
      </c>
      <c r="D85" s="162"/>
      <c r="E85" s="163"/>
      <c r="F85" s="450" t="s">
        <v>17</v>
      </c>
      <c r="G85" s="80" t="s">
        <v>9</v>
      </c>
      <c r="H85" s="166">
        <v>29</v>
      </c>
      <c r="I85" s="442" t="s">
        <v>3</v>
      </c>
      <c r="J85" s="224">
        <v>0</v>
      </c>
      <c r="K85" s="37"/>
      <c r="L85" s="229"/>
      <c r="M85" s="224">
        <v>0</v>
      </c>
      <c r="N85" s="221"/>
      <c r="O85" s="230" t="s">
        <v>3</v>
      </c>
    </row>
    <row r="86" spans="1:15" ht="12.75">
      <c r="A86" s="218"/>
      <c r="B86" s="219"/>
      <c r="C86" s="168"/>
      <c r="D86" s="169"/>
      <c r="E86" s="170"/>
      <c r="F86" s="231"/>
      <c r="G86" s="227"/>
      <c r="H86" s="355"/>
      <c r="I86" s="441" t="s">
        <v>3</v>
      </c>
      <c r="J86" s="220">
        <v>0</v>
      </c>
      <c r="K86" s="138"/>
      <c r="L86" s="50"/>
      <c r="M86" s="220"/>
      <c r="N86" s="219"/>
      <c r="O86" s="250"/>
    </row>
    <row r="87" spans="1:15" ht="12.75">
      <c r="A87" s="218"/>
      <c r="B87" s="221"/>
      <c r="C87" s="282" t="s">
        <v>549</v>
      </c>
      <c r="D87" s="189"/>
      <c r="E87" s="160"/>
      <c r="F87" s="81" t="s">
        <v>550</v>
      </c>
      <c r="G87" s="36" t="s">
        <v>551</v>
      </c>
      <c r="H87" s="213">
        <v>29</v>
      </c>
      <c r="I87" s="442" t="s">
        <v>3</v>
      </c>
      <c r="J87" s="224">
        <v>0</v>
      </c>
      <c r="K87" s="233"/>
      <c r="L87" s="229"/>
      <c r="M87" s="224"/>
      <c r="N87" s="221"/>
      <c r="O87" s="230" t="s">
        <v>744</v>
      </c>
    </row>
    <row r="88" spans="1:15" ht="12.75">
      <c r="A88" s="351"/>
      <c r="B88" s="153"/>
      <c r="C88" s="425"/>
      <c r="D88" s="155"/>
      <c r="E88" s="156"/>
      <c r="F88" s="449" t="s">
        <v>595</v>
      </c>
      <c r="G88" s="227"/>
      <c r="H88" s="159"/>
      <c r="I88" s="441" t="s">
        <v>3</v>
      </c>
      <c r="J88" s="220">
        <v>0</v>
      </c>
      <c r="K88" s="45"/>
      <c r="L88" s="50"/>
      <c r="M88" s="220"/>
      <c r="N88" s="219"/>
      <c r="O88" s="182" t="s">
        <v>3</v>
      </c>
    </row>
    <row r="89" spans="1:15" ht="12.75">
      <c r="A89" s="351"/>
      <c r="B89" s="160"/>
      <c r="C89" s="439" t="s">
        <v>594</v>
      </c>
      <c r="D89" s="162"/>
      <c r="E89" s="163"/>
      <c r="F89" s="450" t="s">
        <v>596</v>
      </c>
      <c r="G89" s="80" t="s">
        <v>150</v>
      </c>
      <c r="H89" s="166">
        <v>52</v>
      </c>
      <c r="I89" s="442" t="s">
        <v>3</v>
      </c>
      <c r="J89" s="224">
        <v>0</v>
      </c>
      <c r="K89" s="37"/>
      <c r="L89" s="229"/>
      <c r="M89" s="224"/>
      <c r="N89" s="221"/>
      <c r="O89" s="230" t="s">
        <v>3</v>
      </c>
    </row>
    <row r="90" spans="1:15" ht="12.75">
      <c r="A90" s="351"/>
      <c r="B90" s="153"/>
      <c r="C90" s="425"/>
      <c r="D90" s="155"/>
      <c r="E90" s="156"/>
      <c r="F90" s="507" t="s">
        <v>595</v>
      </c>
      <c r="G90" s="227"/>
      <c r="H90" s="355"/>
      <c r="I90" s="441" t="s">
        <v>3</v>
      </c>
      <c r="J90" s="220">
        <v>0</v>
      </c>
      <c r="K90" s="138"/>
      <c r="L90" s="50"/>
      <c r="M90" s="220"/>
      <c r="N90" s="219"/>
      <c r="O90" s="182" t="s">
        <v>3</v>
      </c>
    </row>
    <row r="91" spans="1:15" ht="12.75">
      <c r="A91" s="351"/>
      <c r="B91" s="160"/>
      <c r="C91" s="506" t="s">
        <v>594</v>
      </c>
      <c r="D91" s="162"/>
      <c r="E91" s="163"/>
      <c r="F91" s="396" t="s">
        <v>596</v>
      </c>
      <c r="G91" s="36" t="s">
        <v>150</v>
      </c>
      <c r="H91" s="213">
        <v>6</v>
      </c>
      <c r="I91" s="442" t="s">
        <v>3</v>
      </c>
      <c r="J91" s="224">
        <v>0</v>
      </c>
      <c r="K91" s="233"/>
      <c r="L91" s="229"/>
      <c r="M91" s="224"/>
      <c r="N91" s="221"/>
      <c r="O91" s="230" t="s">
        <v>3</v>
      </c>
    </row>
    <row r="92" spans="1:15" ht="12.75">
      <c r="A92" s="351"/>
      <c r="B92" s="153"/>
      <c r="C92" s="425"/>
      <c r="D92" s="155"/>
      <c r="E92" s="156"/>
      <c r="F92" s="449" t="s">
        <v>745</v>
      </c>
      <c r="G92" s="227"/>
      <c r="H92" s="159"/>
      <c r="I92" s="441" t="s">
        <v>3</v>
      </c>
      <c r="J92" s="220">
        <v>0</v>
      </c>
      <c r="K92" s="82"/>
      <c r="L92" s="50"/>
      <c r="M92" s="220">
        <v>0</v>
      </c>
      <c r="N92" s="219"/>
      <c r="O92" s="182" t="s">
        <v>3</v>
      </c>
    </row>
    <row r="93" spans="1:15" ht="12.75">
      <c r="A93" s="351"/>
      <c r="B93" s="160"/>
      <c r="C93" s="439" t="s">
        <v>84</v>
      </c>
      <c r="D93" s="162"/>
      <c r="E93" s="163"/>
      <c r="F93" s="450" t="s">
        <v>85</v>
      </c>
      <c r="G93" s="80" t="s">
        <v>150</v>
      </c>
      <c r="H93" s="166">
        <v>58</v>
      </c>
      <c r="I93" s="451" t="s">
        <v>3</v>
      </c>
      <c r="J93" s="224">
        <v>0</v>
      </c>
      <c r="K93" s="37"/>
      <c r="L93" s="229"/>
      <c r="M93" s="224">
        <v>0</v>
      </c>
      <c r="N93" s="221"/>
      <c r="O93" s="230" t="s">
        <v>3</v>
      </c>
    </row>
    <row r="94" spans="1:15" ht="12.75">
      <c r="A94" s="152"/>
      <c r="B94" s="153"/>
      <c r="C94" s="425"/>
      <c r="D94" s="155"/>
      <c r="E94" s="156"/>
      <c r="F94" s="373"/>
      <c r="G94" s="158"/>
      <c r="H94" s="159"/>
      <c r="I94" s="441" t="s">
        <v>3</v>
      </c>
      <c r="J94" s="220">
        <v>0</v>
      </c>
      <c r="K94" s="82"/>
      <c r="L94" s="50"/>
      <c r="M94" s="220">
        <v>0</v>
      </c>
      <c r="N94" s="219"/>
      <c r="O94" s="79"/>
    </row>
    <row r="95" spans="1:15" ht="12.75">
      <c r="A95" s="152"/>
      <c r="B95" s="160"/>
      <c r="C95" s="409" t="s">
        <v>746</v>
      </c>
      <c r="D95" s="162"/>
      <c r="E95" s="163"/>
      <c r="F95" s="410" t="s">
        <v>747</v>
      </c>
      <c r="G95" s="411" t="s">
        <v>232</v>
      </c>
      <c r="H95" s="166">
        <v>1</v>
      </c>
      <c r="I95" s="442" t="s">
        <v>3</v>
      </c>
      <c r="J95" s="224">
        <v>0</v>
      </c>
      <c r="K95" s="37"/>
      <c r="L95" s="229"/>
      <c r="M95" s="224">
        <v>0</v>
      </c>
      <c r="N95" s="221"/>
      <c r="O95" s="230" t="s">
        <v>748</v>
      </c>
    </row>
    <row r="96" spans="1:15" ht="12.75">
      <c r="A96" s="152"/>
      <c r="B96" s="153"/>
      <c r="C96" s="425"/>
      <c r="D96" s="155"/>
      <c r="E96" s="156"/>
      <c r="F96" s="373"/>
      <c r="G96" s="158"/>
      <c r="H96" s="159"/>
      <c r="I96" s="441" t="s">
        <v>3</v>
      </c>
      <c r="J96" s="220">
        <v>0</v>
      </c>
      <c r="K96" s="82"/>
      <c r="L96" s="50"/>
      <c r="M96" s="220">
        <v>0</v>
      </c>
      <c r="N96" s="219"/>
      <c r="O96" s="79"/>
    </row>
    <row r="97" spans="1:15" ht="12.75">
      <c r="A97" s="152"/>
      <c r="B97" s="160"/>
      <c r="C97" s="409" t="s">
        <v>749</v>
      </c>
      <c r="D97" s="162"/>
      <c r="E97" s="163"/>
      <c r="F97" s="410" t="s">
        <v>750</v>
      </c>
      <c r="G97" s="411" t="s">
        <v>232</v>
      </c>
      <c r="H97" s="166">
        <v>1</v>
      </c>
      <c r="I97" s="442" t="s">
        <v>3</v>
      </c>
      <c r="J97" s="224">
        <v>0</v>
      </c>
      <c r="K97" s="37"/>
      <c r="L97" s="229"/>
      <c r="M97" s="224">
        <v>0</v>
      </c>
      <c r="N97" s="221"/>
      <c r="O97" s="230" t="s">
        <v>751</v>
      </c>
    </row>
    <row r="98" spans="1:15" ht="12.75">
      <c r="A98" s="351"/>
      <c r="B98" s="153"/>
      <c r="C98" s="425"/>
      <c r="D98" s="155"/>
      <c r="E98" s="156"/>
      <c r="F98" s="449" t="s">
        <v>752</v>
      </c>
      <c r="G98" s="227"/>
      <c r="H98" s="355"/>
      <c r="I98" s="441" t="s">
        <v>3</v>
      </c>
      <c r="J98" s="220">
        <v>0</v>
      </c>
      <c r="K98" s="138"/>
      <c r="L98" s="50"/>
      <c r="M98" s="220"/>
      <c r="N98" s="219"/>
      <c r="O98" s="182" t="s">
        <v>3</v>
      </c>
    </row>
    <row r="99" spans="1:15" ht="12.75">
      <c r="A99" s="351"/>
      <c r="B99" s="160"/>
      <c r="C99" s="439" t="s">
        <v>753</v>
      </c>
      <c r="D99" s="162"/>
      <c r="E99" s="163"/>
      <c r="F99" s="450" t="s">
        <v>754</v>
      </c>
      <c r="G99" s="80" t="s">
        <v>9</v>
      </c>
      <c r="H99" s="166">
        <v>1</v>
      </c>
      <c r="I99" s="442" t="s">
        <v>3</v>
      </c>
      <c r="J99" s="224">
        <v>0</v>
      </c>
      <c r="K99" s="233"/>
      <c r="L99" s="229"/>
      <c r="M99" s="224"/>
      <c r="N99" s="221"/>
      <c r="O99" s="230" t="s">
        <v>3</v>
      </c>
    </row>
    <row r="100" spans="1:15" ht="12.75">
      <c r="A100" s="351"/>
      <c r="B100" s="153"/>
      <c r="C100" s="425"/>
      <c r="D100" s="155"/>
      <c r="E100" s="156"/>
      <c r="F100" s="449" t="s">
        <v>752</v>
      </c>
      <c r="G100" s="227"/>
      <c r="H100" s="355"/>
      <c r="I100" s="441" t="s">
        <v>3</v>
      </c>
      <c r="J100" s="220">
        <v>0</v>
      </c>
      <c r="K100" s="138"/>
      <c r="L100" s="50"/>
      <c r="M100" s="220"/>
      <c r="N100" s="219"/>
      <c r="O100" s="182" t="s">
        <v>3</v>
      </c>
    </row>
    <row r="101" spans="1:15" ht="12.75">
      <c r="A101" s="351"/>
      <c r="B101" s="160"/>
      <c r="C101" s="439" t="s">
        <v>753</v>
      </c>
      <c r="D101" s="162"/>
      <c r="E101" s="163"/>
      <c r="F101" s="450" t="s">
        <v>755</v>
      </c>
      <c r="G101" s="80" t="s">
        <v>9</v>
      </c>
      <c r="H101" s="213">
        <v>42</v>
      </c>
      <c r="I101" s="442" t="s">
        <v>3</v>
      </c>
      <c r="J101" s="224">
        <v>0</v>
      </c>
      <c r="K101" s="233"/>
      <c r="L101" s="229"/>
      <c r="M101" s="224"/>
      <c r="N101" s="221"/>
      <c r="O101" s="230" t="s">
        <v>3</v>
      </c>
    </row>
    <row r="102" spans="1:15" ht="12.75">
      <c r="A102" s="351"/>
      <c r="B102" s="167"/>
      <c r="C102" s="187"/>
      <c r="D102" s="186"/>
      <c r="E102" s="391"/>
      <c r="F102" s="452" t="s">
        <v>756</v>
      </c>
      <c r="G102" s="203"/>
      <c r="H102" s="413"/>
      <c r="I102" s="441" t="s">
        <v>3</v>
      </c>
      <c r="J102" s="47">
        <v>0</v>
      </c>
      <c r="K102" s="138"/>
      <c r="L102" s="50"/>
      <c r="M102" s="47"/>
      <c r="N102" s="40"/>
      <c r="O102" s="83" t="s">
        <v>3</v>
      </c>
    </row>
    <row r="103" spans="1:15" ht="13.5" thickBot="1">
      <c r="A103" s="374"/>
      <c r="B103" s="174"/>
      <c r="C103" s="453" t="s">
        <v>757</v>
      </c>
      <c r="D103" s="431"/>
      <c r="E103" s="432"/>
      <c r="F103" s="454" t="s">
        <v>758</v>
      </c>
      <c r="G103" s="348" t="s">
        <v>188</v>
      </c>
      <c r="H103" s="365">
        <v>4</v>
      </c>
      <c r="I103" s="455" t="s">
        <v>3</v>
      </c>
      <c r="J103" s="150">
        <v>0</v>
      </c>
      <c r="K103" s="369"/>
      <c r="L103" s="76"/>
      <c r="M103" s="150"/>
      <c r="N103" s="60"/>
      <c r="O103" s="86" t="s">
        <v>3</v>
      </c>
    </row>
    <row r="106" spans="1:15" ht="24" thickBot="1">
      <c r="A106" s="3" t="s">
        <v>741</v>
      </c>
      <c r="B106" s="5"/>
      <c r="C106" s="70"/>
      <c r="D106" s="4"/>
      <c r="E106" s="5"/>
      <c r="F106" s="6" t="s">
        <v>637</v>
      </c>
      <c r="H106" s="88"/>
      <c r="O106" s="217"/>
    </row>
    <row r="107" spans="1:15" ht="12.75">
      <c r="A107" s="800" t="s">
        <v>26</v>
      </c>
      <c r="B107" s="13"/>
      <c r="C107" s="802" t="s">
        <v>29</v>
      </c>
      <c r="D107" s="14"/>
      <c r="E107" s="804" t="s">
        <v>23</v>
      </c>
      <c r="F107" s="805"/>
      <c r="G107" s="808" t="s">
        <v>22</v>
      </c>
      <c r="H107" s="15" t="s">
        <v>6</v>
      </c>
      <c r="I107" s="16"/>
      <c r="J107" s="17"/>
      <c r="K107" s="15" t="s">
        <v>5</v>
      </c>
      <c r="L107" s="16"/>
      <c r="M107" s="17"/>
      <c r="N107" s="804" t="s">
        <v>28</v>
      </c>
      <c r="O107" s="810"/>
    </row>
    <row r="108" spans="1:15" ht="13.5" thickBot="1">
      <c r="A108" s="801"/>
      <c r="B108" s="23"/>
      <c r="C108" s="803"/>
      <c r="D108" s="24"/>
      <c r="E108" s="806"/>
      <c r="F108" s="807"/>
      <c r="G108" s="809"/>
      <c r="H108" s="25" t="s">
        <v>30</v>
      </c>
      <c r="I108" s="25" t="s">
        <v>24</v>
      </c>
      <c r="J108" s="25" t="s">
        <v>25</v>
      </c>
      <c r="K108" s="25" t="s">
        <v>30</v>
      </c>
      <c r="L108" s="25" t="s">
        <v>24</v>
      </c>
      <c r="M108" s="25" t="s">
        <v>25</v>
      </c>
      <c r="N108" s="806"/>
      <c r="O108" s="811"/>
    </row>
    <row r="109" spans="1:15" ht="13.5" thickTop="1">
      <c r="A109" s="351"/>
      <c r="B109" s="153"/>
      <c r="C109" s="228" t="s">
        <v>552</v>
      </c>
      <c r="D109" s="446"/>
      <c r="E109" s="447"/>
      <c r="F109" s="184" t="s">
        <v>152</v>
      </c>
      <c r="G109" s="227"/>
      <c r="H109" s="159"/>
      <c r="I109" s="50" t="s">
        <v>3</v>
      </c>
      <c r="J109" s="220">
        <v>0</v>
      </c>
      <c r="K109" s="45"/>
      <c r="L109" s="50" t="s">
        <v>3</v>
      </c>
      <c r="M109" s="220">
        <v>0</v>
      </c>
      <c r="N109" s="219"/>
      <c r="O109" s="79"/>
    </row>
    <row r="110" spans="1:15" ht="12.75">
      <c r="A110" s="351"/>
      <c r="B110" s="160"/>
      <c r="C110" s="266" t="s">
        <v>553</v>
      </c>
      <c r="D110" s="448"/>
      <c r="E110" s="444"/>
      <c r="F110" s="276" t="s">
        <v>485</v>
      </c>
      <c r="G110" s="36" t="s">
        <v>69</v>
      </c>
      <c r="H110" s="166">
        <v>5</v>
      </c>
      <c r="I110" s="229" t="s">
        <v>3</v>
      </c>
      <c r="J110" s="224">
        <v>0</v>
      </c>
      <c r="K110" s="37"/>
      <c r="L110" s="229"/>
      <c r="M110" s="224">
        <v>0</v>
      </c>
      <c r="N110" s="221"/>
      <c r="O110" s="418" t="s">
        <v>654</v>
      </c>
    </row>
    <row r="111" spans="1:15" ht="12.75">
      <c r="A111" s="351"/>
      <c r="B111" s="153"/>
      <c r="C111" s="228" t="s">
        <v>552</v>
      </c>
      <c r="D111" s="155"/>
      <c r="E111" s="156"/>
      <c r="F111" s="449">
        <v>0</v>
      </c>
      <c r="G111" s="227"/>
      <c r="H111" s="159"/>
      <c r="I111" s="441" t="s">
        <v>3</v>
      </c>
      <c r="J111" s="220">
        <v>0</v>
      </c>
      <c r="K111" s="82"/>
      <c r="L111" s="50"/>
      <c r="M111" s="220"/>
      <c r="N111" s="219"/>
      <c r="O111" s="182"/>
    </row>
    <row r="112" spans="1:15" ht="12.75">
      <c r="A112" s="351"/>
      <c r="B112" s="160"/>
      <c r="C112" s="439" t="s">
        <v>759</v>
      </c>
      <c r="D112" s="162"/>
      <c r="E112" s="163"/>
      <c r="F112" s="450" t="s">
        <v>760</v>
      </c>
      <c r="G112" s="80" t="s">
        <v>674</v>
      </c>
      <c r="H112" s="166">
        <v>2</v>
      </c>
      <c r="I112" s="442" t="s">
        <v>3</v>
      </c>
      <c r="J112" s="224">
        <v>0</v>
      </c>
      <c r="K112" s="37"/>
      <c r="L112" s="229"/>
      <c r="M112" s="224"/>
      <c r="N112" s="221"/>
      <c r="O112" s="230" t="s">
        <v>3</v>
      </c>
    </row>
    <row r="113" spans="1:15" ht="12.75">
      <c r="A113" s="351"/>
      <c r="B113" s="153"/>
      <c r="C113" s="425"/>
      <c r="D113" s="155"/>
      <c r="E113" s="156"/>
      <c r="F113" s="198" t="s">
        <v>555</v>
      </c>
      <c r="G113" s="227"/>
      <c r="H113" s="159"/>
      <c r="I113" s="50" t="s">
        <v>3</v>
      </c>
      <c r="J113" s="220">
        <v>0</v>
      </c>
      <c r="K113" s="45"/>
      <c r="L113" s="50" t="s">
        <v>3</v>
      </c>
      <c r="M113" s="220">
        <v>0</v>
      </c>
      <c r="N113" s="219"/>
      <c r="O113" s="79"/>
    </row>
    <row r="114" spans="1:15" ht="12.75">
      <c r="A114" s="351"/>
      <c r="B114" s="160"/>
      <c r="C114" s="266" t="s">
        <v>554</v>
      </c>
      <c r="D114" s="162"/>
      <c r="E114" s="163"/>
      <c r="F114" s="276" t="s">
        <v>485</v>
      </c>
      <c r="G114" s="36" t="s">
        <v>69</v>
      </c>
      <c r="H114" s="166">
        <v>10</v>
      </c>
      <c r="I114" s="229" t="s">
        <v>3</v>
      </c>
      <c r="J114" s="224">
        <v>0</v>
      </c>
      <c r="K114" s="37"/>
      <c r="L114" s="229"/>
      <c r="M114" s="224">
        <v>0</v>
      </c>
      <c r="N114" s="221"/>
      <c r="O114" s="418" t="s">
        <v>654</v>
      </c>
    </row>
    <row r="115" spans="1:15" ht="12.75">
      <c r="A115" s="152"/>
      <c r="B115" s="153"/>
      <c r="C115" s="501"/>
      <c r="D115" s="155"/>
      <c r="E115" s="156"/>
      <c r="F115" s="231"/>
      <c r="G115" s="227"/>
      <c r="H115" s="159"/>
      <c r="I115" s="50" t="s">
        <v>3</v>
      </c>
      <c r="J115" s="220">
        <v>0</v>
      </c>
      <c r="K115" s="45"/>
      <c r="L115" s="50" t="s">
        <v>3</v>
      </c>
      <c r="M115" s="220">
        <v>0</v>
      </c>
      <c r="N115" s="219"/>
      <c r="O115" s="79"/>
    </row>
    <row r="116" spans="1:15" ht="12.75">
      <c r="A116" s="152"/>
      <c r="B116" s="160"/>
      <c r="C116" s="500" t="s">
        <v>475</v>
      </c>
      <c r="D116" s="162"/>
      <c r="E116" s="163"/>
      <c r="F116" s="232" t="s">
        <v>761</v>
      </c>
      <c r="G116" s="80" t="s">
        <v>9</v>
      </c>
      <c r="H116" s="166">
        <v>37</v>
      </c>
      <c r="I116" s="229" t="s">
        <v>3</v>
      </c>
      <c r="J116" s="224">
        <v>0</v>
      </c>
      <c r="K116" s="37"/>
      <c r="L116" s="229"/>
      <c r="M116" s="224">
        <v>0</v>
      </c>
      <c r="N116" s="221"/>
      <c r="O116" s="418" t="s">
        <v>477</v>
      </c>
    </row>
    <row r="117" spans="1:15" ht="12.75">
      <c r="A117" s="152"/>
      <c r="B117" s="153"/>
      <c r="C117" s="501"/>
      <c r="D117" s="155"/>
      <c r="E117" s="156"/>
      <c r="F117" s="231"/>
      <c r="G117" s="227"/>
      <c r="H117" s="159"/>
      <c r="I117" s="50" t="s">
        <v>3</v>
      </c>
      <c r="J117" s="220">
        <v>0</v>
      </c>
      <c r="K117" s="45"/>
      <c r="L117" s="50" t="s">
        <v>3</v>
      </c>
      <c r="M117" s="220">
        <v>0</v>
      </c>
      <c r="N117" s="219"/>
      <c r="O117" s="79"/>
    </row>
    <row r="118" spans="1:15" ht="12.75">
      <c r="A118" s="152"/>
      <c r="B118" s="160"/>
      <c r="C118" s="500" t="s">
        <v>568</v>
      </c>
      <c r="D118" s="162"/>
      <c r="E118" s="163"/>
      <c r="F118" s="232" t="s">
        <v>762</v>
      </c>
      <c r="G118" s="80" t="s">
        <v>10</v>
      </c>
      <c r="H118" s="166">
        <v>95</v>
      </c>
      <c r="I118" s="229" t="s">
        <v>3</v>
      </c>
      <c r="J118" s="224">
        <v>0</v>
      </c>
      <c r="K118" s="37"/>
      <c r="L118" s="229"/>
      <c r="M118" s="224">
        <v>0</v>
      </c>
      <c r="N118" s="221"/>
      <c r="O118" s="418" t="s">
        <v>763</v>
      </c>
    </row>
    <row r="119" spans="1:15" ht="12.75">
      <c r="A119" s="218"/>
      <c r="B119" s="219"/>
      <c r="C119" s="168"/>
      <c r="D119" s="169"/>
      <c r="E119" s="170"/>
      <c r="F119" s="231" t="s">
        <v>764</v>
      </c>
      <c r="G119" s="227"/>
      <c r="H119" s="355"/>
      <c r="I119" s="50" t="s">
        <v>3</v>
      </c>
      <c r="J119" s="220">
        <v>0</v>
      </c>
      <c r="K119" s="138"/>
      <c r="L119" s="50"/>
      <c r="M119" s="220"/>
      <c r="N119" s="219"/>
      <c r="O119" s="250"/>
    </row>
    <row r="120" spans="1:15" ht="12.75">
      <c r="A120" s="218"/>
      <c r="B120" s="221"/>
      <c r="C120" s="282" t="s">
        <v>581</v>
      </c>
      <c r="D120" s="189"/>
      <c r="E120" s="160"/>
      <c r="F120" s="232" t="s">
        <v>33</v>
      </c>
      <c r="G120" s="80" t="s">
        <v>69</v>
      </c>
      <c r="H120" s="213">
        <v>2</v>
      </c>
      <c r="I120" s="229" t="s">
        <v>3</v>
      </c>
      <c r="J120" s="224">
        <v>0</v>
      </c>
      <c r="K120" s="233"/>
      <c r="L120" s="229"/>
      <c r="M120" s="224"/>
      <c r="N120" s="221"/>
      <c r="O120" s="230" t="s">
        <v>3</v>
      </c>
    </row>
    <row r="121" spans="1:15" ht="12.75">
      <c r="A121" s="218"/>
      <c r="B121" s="219"/>
      <c r="C121" s="168"/>
      <c r="D121" s="169"/>
      <c r="E121" s="170"/>
      <c r="F121" s="231" t="s">
        <v>764</v>
      </c>
      <c r="G121" s="227"/>
      <c r="H121" s="355"/>
      <c r="I121" s="50" t="s">
        <v>3</v>
      </c>
      <c r="J121" s="220">
        <v>0</v>
      </c>
      <c r="K121" s="138"/>
      <c r="L121" s="50"/>
      <c r="M121" s="220"/>
      <c r="N121" s="219"/>
      <c r="O121" s="250"/>
    </row>
    <row r="122" spans="1:15" ht="12.75">
      <c r="A122" s="218"/>
      <c r="B122" s="221"/>
      <c r="C122" s="282" t="s">
        <v>434</v>
      </c>
      <c r="D122" s="189"/>
      <c r="E122" s="160"/>
      <c r="F122" s="232" t="s">
        <v>33</v>
      </c>
      <c r="G122" s="80" t="s">
        <v>69</v>
      </c>
      <c r="H122" s="213">
        <v>0.3</v>
      </c>
      <c r="I122" s="229" t="s">
        <v>3</v>
      </c>
      <c r="J122" s="224">
        <v>0</v>
      </c>
      <c r="K122" s="233"/>
      <c r="L122" s="229"/>
      <c r="M122" s="224"/>
      <c r="N122" s="221"/>
      <c r="O122" s="230" t="s">
        <v>3</v>
      </c>
    </row>
    <row r="123" spans="1:15" ht="12.75">
      <c r="A123" s="152"/>
      <c r="B123" s="153"/>
      <c r="C123" s="501" t="s">
        <v>497</v>
      </c>
      <c r="D123" s="155"/>
      <c r="E123" s="156"/>
      <c r="F123" s="184" t="s">
        <v>498</v>
      </c>
      <c r="G123" s="227"/>
      <c r="H123" s="172"/>
      <c r="I123" s="50" t="s">
        <v>3</v>
      </c>
      <c r="J123" s="220">
        <v>0</v>
      </c>
      <c r="K123" s="45"/>
      <c r="L123" s="50" t="s">
        <v>3</v>
      </c>
      <c r="M123" s="220">
        <v>0</v>
      </c>
      <c r="N123" s="219"/>
      <c r="O123" s="79"/>
    </row>
    <row r="124" spans="1:15" ht="12.75">
      <c r="A124" s="152"/>
      <c r="B124" s="160"/>
      <c r="C124" s="500" t="s">
        <v>468</v>
      </c>
      <c r="D124" s="162"/>
      <c r="E124" s="163"/>
      <c r="F124" s="276" t="s">
        <v>603</v>
      </c>
      <c r="G124" s="80" t="s">
        <v>69</v>
      </c>
      <c r="H124" s="166">
        <v>10</v>
      </c>
      <c r="I124" s="229" t="s">
        <v>3</v>
      </c>
      <c r="J124" s="224">
        <v>0</v>
      </c>
      <c r="K124" s="37"/>
      <c r="L124" s="229"/>
      <c r="M124" s="224">
        <v>0</v>
      </c>
      <c r="N124" s="221"/>
      <c r="O124" s="418" t="s">
        <v>469</v>
      </c>
    </row>
    <row r="125" spans="1:15" ht="12.75">
      <c r="A125" s="152"/>
      <c r="B125" s="153"/>
      <c r="C125" s="463" t="s">
        <v>573</v>
      </c>
      <c r="D125" s="155"/>
      <c r="E125" s="156"/>
      <c r="F125" s="184" t="s">
        <v>574</v>
      </c>
      <c r="G125" s="227"/>
      <c r="H125" s="172"/>
      <c r="I125" s="50" t="s">
        <v>3</v>
      </c>
      <c r="J125" s="220">
        <v>0</v>
      </c>
      <c r="K125" s="45"/>
      <c r="L125" s="50" t="s">
        <v>3</v>
      </c>
      <c r="M125" s="220">
        <v>0</v>
      </c>
      <c r="N125" s="219"/>
      <c r="O125" s="79"/>
    </row>
    <row r="126" spans="1:15" ht="12.75">
      <c r="A126" s="152"/>
      <c r="B126" s="160"/>
      <c r="C126" s="500" t="s">
        <v>468</v>
      </c>
      <c r="D126" s="162"/>
      <c r="E126" s="163"/>
      <c r="F126" s="276" t="s">
        <v>604</v>
      </c>
      <c r="G126" s="80" t="s">
        <v>69</v>
      </c>
      <c r="H126" s="166">
        <v>2</v>
      </c>
      <c r="I126" s="229" t="s">
        <v>3</v>
      </c>
      <c r="J126" s="224">
        <v>0</v>
      </c>
      <c r="K126" s="37"/>
      <c r="L126" s="229"/>
      <c r="M126" s="224">
        <v>0</v>
      </c>
      <c r="N126" s="221"/>
      <c r="O126" s="418" t="s">
        <v>470</v>
      </c>
    </row>
    <row r="127" spans="1:15" ht="12.75">
      <c r="A127" s="152"/>
      <c r="B127" s="153"/>
      <c r="C127" s="420"/>
      <c r="D127" s="155"/>
      <c r="E127" s="156"/>
      <c r="F127" s="184"/>
      <c r="G127" s="227"/>
      <c r="H127" s="172"/>
      <c r="I127" s="50" t="s">
        <v>3</v>
      </c>
      <c r="J127" s="220">
        <v>0</v>
      </c>
      <c r="K127" s="45"/>
      <c r="L127" s="50" t="s">
        <v>3</v>
      </c>
      <c r="M127" s="220">
        <v>0</v>
      </c>
      <c r="N127" s="219"/>
      <c r="O127" s="79"/>
    </row>
    <row r="128" spans="1:15" ht="12.75">
      <c r="A128" s="152"/>
      <c r="B128" s="160"/>
      <c r="C128" s="255" t="s">
        <v>500</v>
      </c>
      <c r="D128" s="162"/>
      <c r="E128" s="163"/>
      <c r="F128" s="276" t="s">
        <v>499</v>
      </c>
      <c r="G128" s="253" t="s">
        <v>206</v>
      </c>
      <c r="H128" s="166">
        <v>11</v>
      </c>
      <c r="I128" s="229" t="s">
        <v>3</v>
      </c>
      <c r="J128" s="224">
        <v>0</v>
      </c>
      <c r="K128" s="37"/>
      <c r="L128" s="229"/>
      <c r="M128" s="224">
        <v>0</v>
      </c>
      <c r="N128" s="221"/>
      <c r="O128" s="230" t="s">
        <v>3</v>
      </c>
    </row>
    <row r="129" spans="1:15" ht="12.75">
      <c r="A129" s="218"/>
      <c r="B129" s="219"/>
      <c r="C129" s="168"/>
      <c r="D129" s="169"/>
      <c r="E129" s="170"/>
      <c r="F129" s="184" t="s">
        <v>580</v>
      </c>
      <c r="G129" s="251"/>
      <c r="H129" s="355"/>
      <c r="I129" s="441" t="s">
        <v>3</v>
      </c>
      <c r="J129" s="220">
        <v>0</v>
      </c>
      <c r="K129" s="138"/>
      <c r="L129" s="50"/>
      <c r="M129" s="220"/>
      <c r="N129" s="219"/>
      <c r="O129" s="182" t="s">
        <v>3</v>
      </c>
    </row>
    <row r="130" spans="1:15" ht="12.75">
      <c r="A130" s="218"/>
      <c r="B130" s="221"/>
      <c r="C130" s="282" t="s">
        <v>582</v>
      </c>
      <c r="D130" s="189"/>
      <c r="E130" s="160"/>
      <c r="F130" s="196" t="s">
        <v>544</v>
      </c>
      <c r="G130" s="80" t="s">
        <v>9</v>
      </c>
      <c r="H130" s="213">
        <v>20</v>
      </c>
      <c r="I130" s="442" t="s">
        <v>3</v>
      </c>
      <c r="J130" s="224">
        <v>0</v>
      </c>
      <c r="K130" s="233"/>
      <c r="L130" s="229"/>
      <c r="M130" s="224"/>
      <c r="N130" s="221"/>
      <c r="O130" s="230" t="s">
        <v>3</v>
      </c>
    </row>
    <row r="131" spans="1:15" ht="12.75">
      <c r="A131" s="218"/>
      <c r="B131" s="219"/>
      <c r="C131" s="168" t="s">
        <v>583</v>
      </c>
      <c r="D131" s="169"/>
      <c r="E131" s="170"/>
      <c r="F131" s="184" t="s">
        <v>574</v>
      </c>
      <c r="G131" s="251"/>
      <c r="H131" s="355"/>
      <c r="I131" s="441" t="s">
        <v>3</v>
      </c>
      <c r="J131" s="220">
        <v>0</v>
      </c>
      <c r="K131" s="138"/>
      <c r="L131" s="50"/>
      <c r="M131" s="220"/>
      <c r="N131" s="219"/>
      <c r="O131" s="79"/>
    </row>
    <row r="132" spans="1:15" ht="12.75">
      <c r="A132" s="218"/>
      <c r="B132" s="221"/>
      <c r="C132" s="500" t="s">
        <v>468</v>
      </c>
      <c r="D132" s="189"/>
      <c r="E132" s="160"/>
      <c r="F132" s="276" t="s">
        <v>604</v>
      </c>
      <c r="G132" s="80" t="s">
        <v>69</v>
      </c>
      <c r="H132" s="213">
        <v>3</v>
      </c>
      <c r="I132" s="442" t="s">
        <v>3</v>
      </c>
      <c r="J132" s="224">
        <v>0</v>
      </c>
      <c r="K132" s="233"/>
      <c r="L132" s="229"/>
      <c r="M132" s="224"/>
      <c r="N132" s="221"/>
      <c r="O132" s="418" t="s">
        <v>470</v>
      </c>
    </row>
    <row r="133" spans="1:15" ht="12.75">
      <c r="A133" s="152"/>
      <c r="B133" s="153"/>
      <c r="C133" s="420"/>
      <c r="D133" s="155"/>
      <c r="E133" s="156"/>
      <c r="F133" s="184"/>
      <c r="G133" s="227"/>
      <c r="H133" s="172"/>
      <c r="I133" s="441" t="s">
        <v>3</v>
      </c>
      <c r="J133" s="220">
        <v>0</v>
      </c>
      <c r="K133" s="45"/>
      <c r="L133" s="50" t="s">
        <v>3</v>
      </c>
      <c r="M133" s="220">
        <v>0</v>
      </c>
      <c r="N133" s="219"/>
      <c r="O133" s="79"/>
    </row>
    <row r="134" spans="1:15" ht="12.75">
      <c r="A134" s="152"/>
      <c r="B134" s="160"/>
      <c r="C134" s="255" t="s">
        <v>500</v>
      </c>
      <c r="D134" s="162"/>
      <c r="E134" s="163"/>
      <c r="F134" s="276" t="s">
        <v>587</v>
      </c>
      <c r="G134" s="253" t="s">
        <v>206</v>
      </c>
      <c r="H134" s="166">
        <v>3</v>
      </c>
      <c r="I134" s="442" t="s">
        <v>3</v>
      </c>
      <c r="J134" s="224">
        <v>0</v>
      </c>
      <c r="K134" s="37"/>
      <c r="L134" s="229"/>
      <c r="M134" s="224">
        <v>0</v>
      </c>
      <c r="N134" s="221"/>
      <c r="O134" s="230" t="s">
        <v>3</v>
      </c>
    </row>
    <row r="135" spans="1:15" ht="12.75">
      <c r="A135" s="218"/>
      <c r="B135" s="40"/>
      <c r="C135" s="228"/>
      <c r="D135" s="225"/>
      <c r="E135" s="226"/>
      <c r="F135" s="72"/>
      <c r="G135" s="227"/>
      <c r="H135" s="45"/>
      <c r="I135" s="50" t="s">
        <v>3</v>
      </c>
      <c r="J135" s="57">
        <v>0</v>
      </c>
      <c r="K135" s="45"/>
      <c r="L135" s="50" t="s">
        <v>3</v>
      </c>
      <c r="M135" s="57">
        <v>0</v>
      </c>
      <c r="N135" s="40"/>
      <c r="O135" s="83" t="s">
        <v>3</v>
      </c>
    </row>
    <row r="136" spans="1:15" ht="12.75">
      <c r="A136" s="218"/>
      <c r="B136" s="221"/>
      <c r="C136" s="510" t="s">
        <v>27</v>
      </c>
      <c r="D136" s="222"/>
      <c r="E136" s="221"/>
      <c r="F136" s="259"/>
      <c r="G136" s="36"/>
      <c r="H136" s="37"/>
      <c r="I136" s="229" t="s">
        <v>3</v>
      </c>
      <c r="J136" s="58">
        <v>0</v>
      </c>
      <c r="K136" s="37"/>
      <c r="L136" s="229" t="s">
        <v>3</v>
      </c>
      <c r="M136" s="58">
        <v>0</v>
      </c>
      <c r="N136" s="221"/>
      <c r="O136" s="230" t="s">
        <v>3</v>
      </c>
    </row>
    <row r="137" spans="1:15" ht="12.75">
      <c r="A137" s="152"/>
      <c r="B137" s="153"/>
      <c r="C137" s="557"/>
      <c r="D137" s="186"/>
      <c r="E137" s="391"/>
      <c r="F137" s="528"/>
      <c r="G137" s="203"/>
      <c r="H137" s="434"/>
      <c r="I137" s="502"/>
      <c r="J137" s="220"/>
      <c r="K137" s="29"/>
      <c r="L137" s="394"/>
      <c r="M137" s="220"/>
      <c r="N137" s="219"/>
      <c r="O137" s="79"/>
    </row>
    <row r="138" spans="1:15" ht="13.5" thickBot="1">
      <c r="A138" s="173"/>
      <c r="B138" s="174"/>
      <c r="C138" s="179"/>
      <c r="D138" s="431"/>
      <c r="E138" s="432"/>
      <c r="F138" s="386"/>
      <c r="G138" s="177"/>
      <c r="H138" s="178"/>
      <c r="I138" s="455"/>
      <c r="J138" s="150"/>
      <c r="K138" s="65"/>
      <c r="L138" s="76"/>
      <c r="M138" s="150"/>
      <c r="N138" s="60"/>
      <c r="O138" s="86"/>
    </row>
    <row r="141" spans="1:15" ht="24" thickBot="1">
      <c r="A141" s="3" t="s">
        <v>748</v>
      </c>
      <c r="B141" s="5"/>
      <c r="C141" s="70"/>
      <c r="D141" s="4"/>
      <c r="E141" s="5"/>
      <c r="F141" s="6" t="s">
        <v>545</v>
      </c>
      <c r="G141" s="360" t="s">
        <v>546</v>
      </c>
      <c r="H141" s="296"/>
      <c r="J141" s="360"/>
      <c r="K141" s="360" t="s">
        <v>238</v>
      </c>
      <c r="O141" s="217"/>
    </row>
    <row r="142" spans="1:15" ht="12.75">
      <c r="A142" s="800" t="s">
        <v>26</v>
      </c>
      <c r="B142" s="13"/>
      <c r="C142" s="802" t="s">
        <v>29</v>
      </c>
      <c r="D142" s="14"/>
      <c r="E142" s="804" t="s">
        <v>23</v>
      </c>
      <c r="F142" s="805"/>
      <c r="G142" s="808" t="s">
        <v>22</v>
      </c>
      <c r="H142" s="15" t="s">
        <v>6</v>
      </c>
      <c r="I142" s="16"/>
      <c r="J142" s="17"/>
      <c r="K142" s="15" t="s">
        <v>5</v>
      </c>
      <c r="L142" s="16"/>
      <c r="M142" s="17"/>
      <c r="N142" s="804" t="s">
        <v>28</v>
      </c>
      <c r="O142" s="810"/>
    </row>
    <row r="143" spans="1:15" ht="13.5" thickBot="1">
      <c r="A143" s="801"/>
      <c r="B143" s="23"/>
      <c r="C143" s="803"/>
      <c r="D143" s="24"/>
      <c r="E143" s="806"/>
      <c r="F143" s="807"/>
      <c r="G143" s="809"/>
      <c r="H143" s="25" t="s">
        <v>30</v>
      </c>
      <c r="I143" s="25" t="s">
        <v>24</v>
      </c>
      <c r="J143" s="25" t="s">
        <v>25</v>
      </c>
      <c r="K143" s="25" t="s">
        <v>30</v>
      </c>
      <c r="L143" s="25" t="s">
        <v>24</v>
      </c>
      <c r="M143" s="25" t="s">
        <v>25</v>
      </c>
      <c r="N143" s="806"/>
      <c r="O143" s="811"/>
    </row>
    <row r="144" spans="1:15" ht="13.5" thickTop="1">
      <c r="A144" s="152"/>
      <c r="B144" s="153"/>
      <c r="C144" s="228"/>
      <c r="D144" s="225"/>
      <c r="E144" s="226"/>
      <c r="F144" s="184"/>
      <c r="G144" s="227"/>
      <c r="H144" s="159"/>
      <c r="I144" s="50" t="s">
        <v>3</v>
      </c>
      <c r="J144" s="220">
        <v>0</v>
      </c>
      <c r="K144" s="82"/>
      <c r="L144" s="50"/>
      <c r="M144" s="220">
        <v>0</v>
      </c>
      <c r="N144" s="219"/>
      <c r="O144" s="182" t="s">
        <v>3</v>
      </c>
    </row>
    <row r="145" spans="1:15" ht="12.75">
      <c r="A145" s="152"/>
      <c r="B145" s="160"/>
      <c r="C145" s="255" t="s">
        <v>488</v>
      </c>
      <c r="D145" s="222"/>
      <c r="E145" s="221"/>
      <c r="F145" s="196" t="s">
        <v>489</v>
      </c>
      <c r="G145" s="80" t="s">
        <v>69</v>
      </c>
      <c r="H145" s="284">
        <v>0.7</v>
      </c>
      <c r="I145" s="229" t="s">
        <v>3</v>
      </c>
      <c r="J145" s="224">
        <v>0</v>
      </c>
      <c r="K145" s="37"/>
      <c r="L145" s="229"/>
      <c r="M145" s="224">
        <v>0</v>
      </c>
      <c r="N145" s="221"/>
      <c r="O145" s="418" t="s">
        <v>462</v>
      </c>
    </row>
    <row r="146" spans="1:15" ht="12.75">
      <c r="A146" s="351"/>
      <c r="B146" s="153"/>
      <c r="C146" s="154"/>
      <c r="D146" s="155"/>
      <c r="E146" s="156"/>
      <c r="F146" s="184" t="s">
        <v>237</v>
      </c>
      <c r="G146" s="251"/>
      <c r="H146" s="159"/>
      <c r="I146" s="50" t="s">
        <v>3</v>
      </c>
      <c r="J146" s="220">
        <v>0</v>
      </c>
      <c r="K146" s="82"/>
      <c r="L146" s="50"/>
      <c r="M146" s="220">
        <v>0</v>
      </c>
      <c r="N146" s="219"/>
      <c r="O146" s="182" t="s">
        <v>3</v>
      </c>
    </row>
    <row r="147" spans="1:15" ht="12.75">
      <c r="A147" s="351"/>
      <c r="B147" s="160"/>
      <c r="C147" s="415" t="s">
        <v>466</v>
      </c>
      <c r="D147" s="162"/>
      <c r="E147" s="163"/>
      <c r="F147" s="196" t="s">
        <v>601</v>
      </c>
      <c r="G147" s="80" t="s">
        <v>69</v>
      </c>
      <c r="H147" s="213">
        <v>0.1</v>
      </c>
      <c r="I147" s="229" t="s">
        <v>3</v>
      </c>
      <c r="J147" s="224">
        <v>0</v>
      </c>
      <c r="K147" s="37"/>
      <c r="L147" s="229"/>
      <c r="M147" s="224">
        <v>0</v>
      </c>
      <c r="N147" s="221"/>
      <c r="O147" s="418" t="s">
        <v>467</v>
      </c>
    </row>
    <row r="148" spans="1:15" ht="12.75">
      <c r="A148" s="351"/>
      <c r="B148" s="153"/>
      <c r="C148" s="509"/>
      <c r="D148" s="155"/>
      <c r="E148" s="156"/>
      <c r="F148" s="231"/>
      <c r="G148" s="227"/>
      <c r="H148" s="159"/>
      <c r="I148" s="50" t="s">
        <v>3</v>
      </c>
      <c r="J148" s="220">
        <v>0</v>
      </c>
      <c r="K148" s="82"/>
      <c r="L148" s="50"/>
      <c r="M148" s="220">
        <v>0</v>
      </c>
      <c r="N148" s="219"/>
      <c r="O148" s="182" t="s">
        <v>3</v>
      </c>
    </row>
    <row r="149" spans="1:15" ht="12.75">
      <c r="A149" s="351"/>
      <c r="B149" s="160"/>
      <c r="C149" s="508" t="s">
        <v>606</v>
      </c>
      <c r="D149" s="162"/>
      <c r="E149" s="163"/>
      <c r="F149" s="232" t="s">
        <v>607</v>
      </c>
      <c r="G149" s="80" t="s">
        <v>69</v>
      </c>
      <c r="H149" s="213">
        <v>0.1</v>
      </c>
      <c r="I149" s="229" t="s">
        <v>3</v>
      </c>
      <c r="J149" s="224">
        <v>0</v>
      </c>
      <c r="K149" s="37"/>
      <c r="L149" s="229"/>
      <c r="M149" s="224">
        <v>0</v>
      </c>
      <c r="N149" s="221"/>
      <c r="O149" s="418" t="s">
        <v>608</v>
      </c>
    </row>
    <row r="150" spans="1:15" ht="12.75">
      <c r="A150" s="152"/>
      <c r="B150" s="153"/>
      <c r="C150" s="416"/>
      <c r="D150" s="155"/>
      <c r="E150" s="156"/>
      <c r="F150" s="184"/>
      <c r="G150" s="227"/>
      <c r="H150" s="212"/>
      <c r="I150" s="50" t="s">
        <v>3</v>
      </c>
      <c r="J150" s="220">
        <v>0</v>
      </c>
      <c r="K150" s="45"/>
      <c r="L150" s="50" t="s">
        <v>3</v>
      </c>
      <c r="M150" s="220">
        <v>0</v>
      </c>
      <c r="N150" s="219"/>
      <c r="O150" s="182" t="s">
        <v>3</v>
      </c>
    </row>
    <row r="151" spans="1:15" ht="12.75">
      <c r="A151" s="152"/>
      <c r="B151" s="160"/>
      <c r="C151" s="255" t="s">
        <v>492</v>
      </c>
      <c r="D151" s="162"/>
      <c r="E151" s="163"/>
      <c r="F151" s="196" t="s">
        <v>490</v>
      </c>
      <c r="G151" s="80" t="s">
        <v>69</v>
      </c>
      <c r="H151" s="213">
        <v>0.5</v>
      </c>
      <c r="I151" s="229" t="s">
        <v>3</v>
      </c>
      <c r="J151" s="224">
        <v>0</v>
      </c>
      <c r="K151" s="37"/>
      <c r="L151" s="229"/>
      <c r="M151" s="224">
        <v>0</v>
      </c>
      <c r="N151" s="221"/>
      <c r="O151" s="418" t="s">
        <v>463</v>
      </c>
    </row>
    <row r="152" spans="1:15" ht="12.75">
      <c r="A152" s="152"/>
      <c r="B152" s="153"/>
      <c r="C152" s="154"/>
      <c r="D152" s="155"/>
      <c r="E152" s="156"/>
      <c r="F152" s="184" t="s">
        <v>123</v>
      </c>
      <c r="G152" s="227"/>
      <c r="H152" s="212"/>
      <c r="I152" s="50" t="s">
        <v>3</v>
      </c>
      <c r="J152" s="220">
        <v>0</v>
      </c>
      <c r="K152" s="45"/>
      <c r="L152" s="50" t="s">
        <v>3</v>
      </c>
      <c r="M152" s="220">
        <v>0</v>
      </c>
      <c r="N152" s="219"/>
      <c r="O152" s="182" t="s">
        <v>3</v>
      </c>
    </row>
    <row r="153" spans="1:15" ht="12.75">
      <c r="A153" s="152"/>
      <c r="B153" s="160"/>
      <c r="C153" s="255" t="s">
        <v>501</v>
      </c>
      <c r="D153" s="162"/>
      <c r="E153" s="163"/>
      <c r="F153" s="196" t="s">
        <v>144</v>
      </c>
      <c r="G153" s="80" t="s">
        <v>10</v>
      </c>
      <c r="H153" s="213">
        <v>0.3</v>
      </c>
      <c r="I153" s="229" t="s">
        <v>3</v>
      </c>
      <c r="J153" s="224">
        <v>0</v>
      </c>
      <c r="K153" s="37"/>
      <c r="L153" s="229"/>
      <c r="M153" s="224">
        <v>0</v>
      </c>
      <c r="N153" s="221"/>
      <c r="O153" s="418" t="s">
        <v>464</v>
      </c>
    </row>
    <row r="154" spans="1:15" ht="12.75">
      <c r="A154" s="152"/>
      <c r="B154" s="153"/>
      <c r="C154" s="501"/>
      <c r="D154" s="155"/>
      <c r="E154" s="156"/>
      <c r="F154" s="231"/>
      <c r="G154" s="227"/>
      <c r="H154" s="212"/>
      <c r="I154" s="50" t="s">
        <v>3</v>
      </c>
      <c r="J154" s="220">
        <v>0</v>
      </c>
      <c r="K154" s="45"/>
      <c r="L154" s="50"/>
      <c r="M154" s="220"/>
      <c r="N154" s="219"/>
      <c r="O154" s="79"/>
    </row>
    <row r="155" spans="1:15" ht="12.75">
      <c r="A155" s="152"/>
      <c r="B155" s="160"/>
      <c r="C155" s="500" t="s">
        <v>765</v>
      </c>
      <c r="D155" s="162"/>
      <c r="E155" s="163"/>
      <c r="F155" s="232" t="s">
        <v>766</v>
      </c>
      <c r="G155" s="80" t="s">
        <v>142</v>
      </c>
      <c r="H155" s="213">
        <v>1</v>
      </c>
      <c r="I155" s="229" t="s">
        <v>3</v>
      </c>
      <c r="J155" s="224">
        <v>0</v>
      </c>
      <c r="K155" s="37"/>
      <c r="L155" s="229"/>
      <c r="M155" s="224"/>
      <c r="N155" s="221"/>
      <c r="O155" s="230" t="s">
        <v>3</v>
      </c>
    </row>
    <row r="156" spans="1:15" ht="12.75">
      <c r="A156" s="218"/>
      <c r="B156" s="40"/>
      <c r="C156" s="201"/>
      <c r="D156" s="202"/>
      <c r="E156" s="273"/>
      <c r="F156" s="274"/>
      <c r="G156" s="203"/>
      <c r="H156" s="29"/>
      <c r="I156" s="50" t="s">
        <v>3</v>
      </c>
      <c r="J156" s="57">
        <v>0</v>
      </c>
      <c r="K156" s="45"/>
      <c r="L156" s="50" t="s">
        <v>3</v>
      </c>
      <c r="M156" s="57">
        <v>0</v>
      </c>
      <c r="N156" s="40"/>
      <c r="O156" s="83" t="s">
        <v>3</v>
      </c>
    </row>
    <row r="157" spans="1:15" ht="12.75">
      <c r="A157" s="218"/>
      <c r="B157" s="221"/>
      <c r="C157" s="558" t="s">
        <v>27</v>
      </c>
      <c r="D157" s="222"/>
      <c r="E157" s="221"/>
      <c r="F157" s="259"/>
      <c r="G157" s="36"/>
      <c r="H157" s="37"/>
      <c r="I157" s="229" t="s">
        <v>3</v>
      </c>
      <c r="J157" s="58">
        <v>0</v>
      </c>
      <c r="K157" s="37"/>
      <c r="L157" s="229" t="s">
        <v>3</v>
      </c>
      <c r="M157" s="58">
        <v>0</v>
      </c>
      <c r="N157" s="221"/>
      <c r="O157" s="230" t="s">
        <v>3</v>
      </c>
    </row>
    <row r="158" spans="1:15" ht="12.75">
      <c r="A158" s="152"/>
      <c r="B158" s="153"/>
      <c r="C158" s="260"/>
      <c r="D158" s="186"/>
      <c r="E158" s="391"/>
      <c r="F158" s="435"/>
      <c r="G158" s="203"/>
      <c r="H158" s="503"/>
      <c r="I158" s="394"/>
      <c r="J158" s="220"/>
      <c r="K158" s="29"/>
      <c r="L158" s="394"/>
      <c r="M158" s="220"/>
      <c r="N158" s="219"/>
      <c r="O158" s="79"/>
    </row>
    <row r="159" spans="1:15" ht="12.75">
      <c r="A159" s="152"/>
      <c r="B159" s="160"/>
      <c r="C159" s="415"/>
      <c r="D159" s="162"/>
      <c r="E159" s="163"/>
      <c r="F159" s="232"/>
      <c r="G159" s="80"/>
      <c r="H159" s="213"/>
      <c r="I159" s="229"/>
      <c r="J159" s="224"/>
      <c r="K159" s="37"/>
      <c r="L159" s="229"/>
      <c r="M159" s="224"/>
      <c r="N159" s="221"/>
      <c r="O159" s="230"/>
    </row>
    <row r="160" spans="1:15" ht="12.75">
      <c r="A160" s="152"/>
      <c r="B160" s="153"/>
      <c r="C160" s="416"/>
      <c r="D160" s="155"/>
      <c r="E160" s="156"/>
      <c r="F160" s="231"/>
      <c r="G160" s="227"/>
      <c r="H160" s="212"/>
      <c r="I160" s="50"/>
      <c r="J160" s="220"/>
      <c r="K160" s="45"/>
      <c r="L160" s="50"/>
      <c r="M160" s="220"/>
      <c r="N160" s="219"/>
      <c r="O160" s="79"/>
    </row>
    <row r="161" spans="1:15" ht="12.75">
      <c r="A161" s="152"/>
      <c r="B161" s="160"/>
      <c r="C161" s="415"/>
      <c r="D161" s="162"/>
      <c r="E161" s="163"/>
      <c r="F161" s="232"/>
      <c r="G161" s="80"/>
      <c r="H161" s="213"/>
      <c r="I161" s="408"/>
      <c r="J161" s="224"/>
      <c r="K161" s="37"/>
      <c r="L161" s="229"/>
      <c r="M161" s="224"/>
      <c r="N161" s="221"/>
      <c r="O161" s="230"/>
    </row>
    <row r="162" spans="1:15" ht="12.75">
      <c r="A162" s="152"/>
      <c r="B162" s="153"/>
      <c r="C162" s="168"/>
      <c r="D162" s="169"/>
      <c r="E162" s="170"/>
      <c r="F162" s="184"/>
      <c r="G162" s="251"/>
      <c r="H162" s="159"/>
      <c r="I162" s="50" t="s">
        <v>3</v>
      </c>
      <c r="J162" s="220">
        <v>0</v>
      </c>
      <c r="K162" s="82"/>
      <c r="L162" s="50"/>
      <c r="M162" s="220">
        <v>0</v>
      </c>
      <c r="N162" s="219"/>
      <c r="O162" s="182" t="s">
        <v>3</v>
      </c>
    </row>
    <row r="163" spans="1:15" ht="12.75">
      <c r="A163" s="152"/>
      <c r="B163" s="160"/>
      <c r="C163" s="255"/>
      <c r="D163" s="189"/>
      <c r="E163" s="160"/>
      <c r="F163" s="276"/>
      <c r="G163" s="253"/>
      <c r="H163" s="166"/>
      <c r="I163" s="229" t="s">
        <v>3</v>
      </c>
      <c r="J163" s="224">
        <v>0</v>
      </c>
      <c r="K163" s="37"/>
      <c r="L163" s="229"/>
      <c r="M163" s="224">
        <v>0</v>
      </c>
      <c r="N163" s="221"/>
      <c r="O163" s="230" t="s">
        <v>3</v>
      </c>
    </row>
    <row r="164" spans="1:15" ht="12.75">
      <c r="A164" s="152"/>
      <c r="B164" s="153"/>
      <c r="C164" s="168"/>
      <c r="D164" s="169"/>
      <c r="E164" s="170"/>
      <c r="F164" s="184"/>
      <c r="G164" s="251"/>
      <c r="H164" s="159"/>
      <c r="I164" s="50" t="s">
        <v>3</v>
      </c>
      <c r="J164" s="220">
        <v>0</v>
      </c>
      <c r="K164" s="82"/>
      <c r="L164" s="50"/>
      <c r="M164" s="220">
        <v>0</v>
      </c>
      <c r="N164" s="219"/>
      <c r="O164" s="182" t="s">
        <v>3</v>
      </c>
    </row>
    <row r="165" spans="1:15" ht="12.75">
      <c r="A165" s="152"/>
      <c r="B165" s="160"/>
      <c r="C165" s="255"/>
      <c r="D165" s="189"/>
      <c r="E165" s="160"/>
      <c r="F165" s="276"/>
      <c r="G165" s="253"/>
      <c r="H165" s="166"/>
      <c r="I165" s="229" t="s">
        <v>3</v>
      </c>
      <c r="J165" s="224">
        <v>0</v>
      </c>
      <c r="K165" s="37"/>
      <c r="L165" s="229"/>
      <c r="M165" s="224">
        <v>0</v>
      </c>
      <c r="N165" s="221"/>
      <c r="O165" s="230" t="s">
        <v>3</v>
      </c>
    </row>
    <row r="166" spans="1:15" ht="12.75">
      <c r="A166" s="152"/>
      <c r="B166" s="153"/>
      <c r="C166" s="168"/>
      <c r="D166" s="169"/>
      <c r="E166" s="170"/>
      <c r="F166" s="184"/>
      <c r="G166" s="251"/>
      <c r="H166" s="159"/>
      <c r="I166" s="50" t="s">
        <v>3</v>
      </c>
      <c r="J166" s="220">
        <v>0</v>
      </c>
      <c r="K166" s="82"/>
      <c r="L166" s="50"/>
      <c r="M166" s="220">
        <v>0</v>
      </c>
      <c r="N166" s="219"/>
      <c r="O166" s="182" t="s">
        <v>3</v>
      </c>
    </row>
    <row r="167" spans="1:15" ht="12.75">
      <c r="A167" s="152"/>
      <c r="B167" s="160"/>
      <c r="C167" s="255"/>
      <c r="D167" s="189"/>
      <c r="E167" s="160"/>
      <c r="F167" s="164"/>
      <c r="G167" s="253"/>
      <c r="H167" s="166"/>
      <c r="I167" s="229" t="s">
        <v>3</v>
      </c>
      <c r="J167" s="224">
        <v>0</v>
      </c>
      <c r="K167" s="37"/>
      <c r="L167" s="229"/>
      <c r="M167" s="224">
        <v>0</v>
      </c>
      <c r="N167" s="221"/>
      <c r="O167" s="230" t="s">
        <v>3</v>
      </c>
    </row>
    <row r="168" spans="1:15" ht="12.75">
      <c r="A168" s="152"/>
      <c r="B168" s="153"/>
      <c r="C168" s="168"/>
      <c r="D168" s="169"/>
      <c r="E168" s="170"/>
      <c r="F168" s="184"/>
      <c r="G168" s="251"/>
      <c r="H168" s="159"/>
      <c r="I168" s="50" t="s">
        <v>3</v>
      </c>
      <c r="J168" s="220">
        <v>0</v>
      </c>
      <c r="K168" s="82"/>
      <c r="L168" s="50"/>
      <c r="M168" s="220">
        <v>0</v>
      </c>
      <c r="N168" s="219"/>
      <c r="O168" s="182" t="s">
        <v>3</v>
      </c>
    </row>
    <row r="169" spans="1:15" ht="12.75">
      <c r="A169" s="152"/>
      <c r="B169" s="160"/>
      <c r="C169" s="255"/>
      <c r="D169" s="189"/>
      <c r="E169" s="160"/>
      <c r="F169" s="196"/>
      <c r="G169" s="253"/>
      <c r="H169" s="166"/>
      <c r="I169" s="229" t="s">
        <v>3</v>
      </c>
      <c r="J169" s="224">
        <v>0</v>
      </c>
      <c r="K169" s="37"/>
      <c r="L169" s="229"/>
      <c r="M169" s="224">
        <v>0</v>
      </c>
      <c r="N169" s="221"/>
      <c r="O169" s="230" t="s">
        <v>3</v>
      </c>
    </row>
    <row r="170" spans="1:15" ht="12.75">
      <c r="A170" s="152"/>
      <c r="B170" s="153"/>
      <c r="C170" s="228"/>
      <c r="D170" s="225"/>
      <c r="E170" s="226"/>
      <c r="F170" s="271"/>
      <c r="G170" s="227"/>
      <c r="H170" s="82"/>
      <c r="I170" s="50" t="s">
        <v>3</v>
      </c>
      <c r="J170" s="220">
        <v>0</v>
      </c>
      <c r="K170" s="82"/>
      <c r="L170" s="50"/>
      <c r="M170" s="220">
        <v>0</v>
      </c>
      <c r="N170" s="219"/>
      <c r="O170" s="182" t="s">
        <v>3</v>
      </c>
    </row>
    <row r="171" spans="1:15" ht="12.75">
      <c r="A171" s="152"/>
      <c r="B171" s="160"/>
      <c r="C171" s="266"/>
      <c r="D171" s="222"/>
      <c r="E171" s="221"/>
      <c r="F171" s="81"/>
      <c r="G171" s="36"/>
      <c r="H171" s="37"/>
      <c r="I171" s="229" t="s">
        <v>3</v>
      </c>
      <c r="J171" s="224">
        <v>0</v>
      </c>
      <c r="K171" s="37"/>
      <c r="L171" s="229"/>
      <c r="M171" s="224">
        <v>0</v>
      </c>
      <c r="N171" s="221"/>
      <c r="O171" s="230" t="s">
        <v>3</v>
      </c>
    </row>
    <row r="172" spans="1:15" ht="12.75">
      <c r="A172" s="152"/>
      <c r="B172" s="153"/>
      <c r="C172" s="228"/>
      <c r="D172" s="225"/>
      <c r="E172" s="226"/>
      <c r="F172" s="198"/>
      <c r="G172" s="227"/>
      <c r="H172" s="159"/>
      <c r="I172" s="50" t="s">
        <v>3</v>
      </c>
      <c r="J172" s="220">
        <v>0</v>
      </c>
      <c r="K172" s="82"/>
      <c r="L172" s="50"/>
      <c r="M172" s="220">
        <v>0</v>
      </c>
      <c r="N172" s="219"/>
      <c r="O172" s="182" t="s">
        <v>3</v>
      </c>
    </row>
    <row r="173" spans="1:15" ht="13.5" thickBot="1">
      <c r="A173" s="173"/>
      <c r="B173" s="174"/>
      <c r="C173" s="529"/>
      <c r="D173" s="62"/>
      <c r="E173" s="60"/>
      <c r="F173" s="556"/>
      <c r="G173" s="64"/>
      <c r="H173" s="178"/>
      <c r="I173" s="76" t="s">
        <v>3</v>
      </c>
      <c r="J173" s="150">
        <v>0</v>
      </c>
      <c r="K173" s="65"/>
      <c r="L173" s="76"/>
      <c r="M173" s="200">
        <v>0</v>
      </c>
      <c r="N173" s="60"/>
      <c r="O173" s="86" t="s">
        <v>3</v>
      </c>
    </row>
    <row r="176" spans="1:15" ht="24" thickBot="1">
      <c r="A176" s="3" t="s">
        <v>751</v>
      </c>
      <c r="B176" s="5"/>
      <c r="C176" s="70"/>
      <c r="D176" s="4"/>
      <c r="E176" s="5"/>
      <c r="F176" s="6" t="s">
        <v>547</v>
      </c>
      <c r="G176" s="360" t="s">
        <v>548</v>
      </c>
      <c r="H176" s="360"/>
      <c r="J176" s="360"/>
      <c r="K176" s="360" t="s">
        <v>239</v>
      </c>
      <c r="O176" s="217"/>
    </row>
    <row r="177" spans="1:15" ht="12.75">
      <c r="A177" s="800" t="s">
        <v>26</v>
      </c>
      <c r="B177" s="13"/>
      <c r="C177" s="802" t="s">
        <v>29</v>
      </c>
      <c r="D177" s="14"/>
      <c r="E177" s="804" t="s">
        <v>23</v>
      </c>
      <c r="F177" s="805"/>
      <c r="G177" s="808" t="s">
        <v>22</v>
      </c>
      <c r="H177" s="15" t="s">
        <v>6</v>
      </c>
      <c r="I177" s="16"/>
      <c r="J177" s="17"/>
      <c r="K177" s="15" t="s">
        <v>5</v>
      </c>
      <c r="L177" s="16"/>
      <c r="M177" s="17"/>
      <c r="N177" s="804" t="s">
        <v>28</v>
      </c>
      <c r="O177" s="810"/>
    </row>
    <row r="178" spans="1:15" ht="13.5" thickBot="1">
      <c r="A178" s="801"/>
      <c r="B178" s="23"/>
      <c r="C178" s="803"/>
      <c r="D178" s="24"/>
      <c r="E178" s="806"/>
      <c r="F178" s="807"/>
      <c r="G178" s="809"/>
      <c r="H178" s="25" t="s">
        <v>30</v>
      </c>
      <c r="I178" s="25" t="s">
        <v>24</v>
      </c>
      <c r="J178" s="25" t="s">
        <v>25</v>
      </c>
      <c r="K178" s="25" t="s">
        <v>30</v>
      </c>
      <c r="L178" s="25" t="s">
        <v>24</v>
      </c>
      <c r="M178" s="25" t="s">
        <v>25</v>
      </c>
      <c r="N178" s="806"/>
      <c r="O178" s="811"/>
    </row>
    <row r="179" spans="1:15" ht="13.5" thickTop="1">
      <c r="A179" s="152"/>
      <c r="B179" s="153"/>
      <c r="C179" s="228"/>
      <c r="D179" s="225"/>
      <c r="E179" s="226"/>
      <c r="F179" s="184"/>
      <c r="G179" s="227"/>
      <c r="H179" s="159"/>
      <c r="I179" s="50" t="s">
        <v>3</v>
      </c>
      <c r="J179" s="220">
        <v>0</v>
      </c>
      <c r="K179" s="82"/>
      <c r="L179" s="50"/>
      <c r="M179" s="220">
        <v>0</v>
      </c>
      <c r="N179" s="219"/>
      <c r="O179" s="182" t="s">
        <v>3</v>
      </c>
    </row>
    <row r="180" spans="1:15" ht="12.75">
      <c r="A180" s="152"/>
      <c r="B180" s="160"/>
      <c r="C180" s="255" t="s">
        <v>488</v>
      </c>
      <c r="D180" s="222"/>
      <c r="E180" s="221"/>
      <c r="F180" s="196" t="s">
        <v>489</v>
      </c>
      <c r="G180" s="80" t="s">
        <v>69</v>
      </c>
      <c r="H180" s="284">
        <v>0.7</v>
      </c>
      <c r="I180" s="229" t="s">
        <v>3</v>
      </c>
      <c r="J180" s="224">
        <v>0</v>
      </c>
      <c r="K180" s="37"/>
      <c r="L180" s="229"/>
      <c r="M180" s="224">
        <v>0</v>
      </c>
      <c r="N180" s="221"/>
      <c r="O180" s="418" t="s">
        <v>462</v>
      </c>
    </row>
    <row r="181" spans="1:15" ht="12.75">
      <c r="A181" s="351"/>
      <c r="B181" s="153"/>
      <c r="C181" s="425"/>
      <c r="D181" s="155"/>
      <c r="E181" s="156"/>
      <c r="F181" s="184" t="s">
        <v>237</v>
      </c>
      <c r="G181" s="251"/>
      <c r="H181" s="159"/>
      <c r="I181" s="50" t="s">
        <v>3</v>
      </c>
      <c r="J181" s="220">
        <v>0</v>
      </c>
      <c r="K181" s="82"/>
      <c r="L181" s="50"/>
      <c r="M181" s="220">
        <v>0</v>
      </c>
      <c r="N181" s="219"/>
      <c r="O181" s="182" t="s">
        <v>3</v>
      </c>
    </row>
    <row r="182" spans="1:15" ht="12.75">
      <c r="A182" s="351"/>
      <c r="B182" s="160"/>
      <c r="C182" s="424" t="s">
        <v>466</v>
      </c>
      <c r="D182" s="162"/>
      <c r="E182" s="163"/>
      <c r="F182" s="196" t="s">
        <v>601</v>
      </c>
      <c r="G182" s="80" t="s">
        <v>69</v>
      </c>
      <c r="H182" s="213">
        <v>0.1</v>
      </c>
      <c r="I182" s="229" t="s">
        <v>3</v>
      </c>
      <c r="J182" s="224">
        <v>0</v>
      </c>
      <c r="K182" s="37"/>
      <c r="L182" s="229"/>
      <c r="M182" s="224">
        <v>0</v>
      </c>
      <c r="N182" s="221"/>
      <c r="O182" s="418" t="s">
        <v>467</v>
      </c>
    </row>
    <row r="183" spans="1:15" ht="12.75">
      <c r="A183" s="351"/>
      <c r="B183" s="153"/>
      <c r="C183" s="509"/>
      <c r="D183" s="155"/>
      <c r="E183" s="156"/>
      <c r="F183" s="231"/>
      <c r="G183" s="227"/>
      <c r="H183" s="159"/>
      <c r="I183" s="50" t="s">
        <v>3</v>
      </c>
      <c r="J183" s="220">
        <v>0</v>
      </c>
      <c r="K183" s="82"/>
      <c r="L183" s="50"/>
      <c r="M183" s="220">
        <v>0</v>
      </c>
      <c r="N183" s="219"/>
      <c r="O183" s="182" t="s">
        <v>3</v>
      </c>
    </row>
    <row r="184" spans="1:15" ht="12.75">
      <c r="A184" s="351"/>
      <c r="B184" s="160"/>
      <c r="C184" s="508" t="s">
        <v>606</v>
      </c>
      <c r="D184" s="162"/>
      <c r="E184" s="163"/>
      <c r="F184" s="232" t="s">
        <v>607</v>
      </c>
      <c r="G184" s="80" t="s">
        <v>69</v>
      </c>
      <c r="H184" s="213">
        <v>0.1</v>
      </c>
      <c r="I184" s="229" t="s">
        <v>3</v>
      </c>
      <c r="J184" s="224">
        <v>0</v>
      </c>
      <c r="K184" s="37"/>
      <c r="L184" s="229"/>
      <c r="M184" s="224">
        <v>0</v>
      </c>
      <c r="N184" s="221"/>
      <c r="O184" s="418" t="s">
        <v>608</v>
      </c>
    </row>
    <row r="185" spans="1:15" ht="12.75">
      <c r="A185" s="152"/>
      <c r="B185" s="153"/>
      <c r="C185" s="425"/>
      <c r="D185" s="155"/>
      <c r="E185" s="156"/>
      <c r="F185" s="184"/>
      <c r="G185" s="227"/>
      <c r="H185" s="212"/>
      <c r="I185" s="50" t="s">
        <v>3</v>
      </c>
      <c r="J185" s="220">
        <v>0</v>
      </c>
      <c r="K185" s="45"/>
      <c r="L185" s="50" t="s">
        <v>3</v>
      </c>
      <c r="M185" s="220">
        <v>0</v>
      </c>
      <c r="N185" s="219"/>
      <c r="O185" s="182" t="s">
        <v>3</v>
      </c>
    </row>
    <row r="186" spans="1:15" ht="12.75">
      <c r="A186" s="152"/>
      <c r="B186" s="160"/>
      <c r="C186" s="255" t="s">
        <v>492</v>
      </c>
      <c r="D186" s="162"/>
      <c r="E186" s="163"/>
      <c r="F186" s="196" t="s">
        <v>490</v>
      </c>
      <c r="G186" s="80" t="s">
        <v>69</v>
      </c>
      <c r="H186" s="213">
        <v>0.5</v>
      </c>
      <c r="I186" s="229" t="s">
        <v>3</v>
      </c>
      <c r="J186" s="224">
        <v>0</v>
      </c>
      <c r="K186" s="37"/>
      <c r="L186" s="229"/>
      <c r="M186" s="224">
        <v>0</v>
      </c>
      <c r="N186" s="221"/>
      <c r="O186" s="418" t="s">
        <v>463</v>
      </c>
    </row>
    <row r="187" spans="1:15" ht="12.75">
      <c r="A187" s="152"/>
      <c r="B187" s="153"/>
      <c r="C187" s="425"/>
      <c r="D187" s="155"/>
      <c r="E187" s="156"/>
      <c r="F187" s="184" t="s">
        <v>123</v>
      </c>
      <c r="G187" s="227"/>
      <c r="H187" s="212"/>
      <c r="I187" s="50" t="s">
        <v>3</v>
      </c>
      <c r="J187" s="220">
        <v>0</v>
      </c>
      <c r="K187" s="45"/>
      <c r="L187" s="50" t="s">
        <v>3</v>
      </c>
      <c r="M187" s="220">
        <v>0</v>
      </c>
      <c r="N187" s="219"/>
      <c r="O187" s="182" t="s">
        <v>3</v>
      </c>
    </row>
    <row r="188" spans="1:15" ht="12.75">
      <c r="A188" s="152"/>
      <c r="B188" s="160"/>
      <c r="C188" s="255" t="s">
        <v>501</v>
      </c>
      <c r="D188" s="162"/>
      <c r="E188" s="163"/>
      <c r="F188" s="196" t="s">
        <v>144</v>
      </c>
      <c r="G188" s="80" t="s">
        <v>10</v>
      </c>
      <c r="H188" s="213">
        <v>0.3</v>
      </c>
      <c r="I188" s="229" t="s">
        <v>3</v>
      </c>
      <c r="J188" s="224">
        <v>0</v>
      </c>
      <c r="K188" s="37"/>
      <c r="L188" s="229"/>
      <c r="M188" s="224">
        <v>0</v>
      </c>
      <c r="N188" s="221"/>
      <c r="O188" s="418" t="s">
        <v>464</v>
      </c>
    </row>
    <row r="189" spans="1:15" ht="12.75">
      <c r="A189" s="152"/>
      <c r="B189" s="153"/>
      <c r="C189" s="501"/>
      <c r="D189" s="155"/>
      <c r="E189" s="156"/>
      <c r="F189" s="231"/>
      <c r="G189" s="227"/>
      <c r="H189" s="212"/>
      <c r="I189" s="50" t="s">
        <v>3</v>
      </c>
      <c r="J189" s="220">
        <v>0</v>
      </c>
      <c r="K189" s="45"/>
      <c r="L189" s="50"/>
      <c r="M189" s="220"/>
      <c r="N189" s="219"/>
      <c r="O189" s="79"/>
    </row>
    <row r="190" spans="1:15" ht="12.75">
      <c r="A190" s="152"/>
      <c r="B190" s="160"/>
      <c r="C190" s="500" t="s">
        <v>765</v>
      </c>
      <c r="D190" s="162"/>
      <c r="E190" s="163"/>
      <c r="F190" s="232" t="s">
        <v>766</v>
      </c>
      <c r="G190" s="80" t="s">
        <v>142</v>
      </c>
      <c r="H190" s="213">
        <v>1</v>
      </c>
      <c r="I190" s="229" t="s">
        <v>3</v>
      </c>
      <c r="J190" s="224">
        <v>0</v>
      </c>
      <c r="K190" s="37"/>
      <c r="L190" s="229"/>
      <c r="M190" s="224"/>
      <c r="N190" s="221"/>
      <c r="O190" s="230" t="s">
        <v>3</v>
      </c>
    </row>
    <row r="191" spans="1:15" ht="12.75">
      <c r="A191" s="218"/>
      <c r="B191" s="40"/>
      <c r="C191" s="228"/>
      <c r="D191" s="225"/>
      <c r="E191" s="226"/>
      <c r="F191" s="72"/>
      <c r="G191" s="227"/>
      <c r="H191" s="45"/>
      <c r="I191" s="50" t="s">
        <v>3</v>
      </c>
      <c r="J191" s="57">
        <v>0</v>
      </c>
      <c r="K191" s="45"/>
      <c r="L191" s="50" t="s">
        <v>3</v>
      </c>
      <c r="M191" s="57">
        <v>0</v>
      </c>
      <c r="N191" s="40"/>
      <c r="O191" s="83" t="s">
        <v>3</v>
      </c>
    </row>
    <row r="192" spans="1:15" ht="12.75">
      <c r="A192" s="218"/>
      <c r="B192" s="221"/>
      <c r="C192" s="558" t="s">
        <v>235</v>
      </c>
      <c r="D192" s="222"/>
      <c r="E192" s="221"/>
      <c r="F192" s="259"/>
      <c r="G192" s="36"/>
      <c r="H192" s="37"/>
      <c r="I192" s="229" t="s">
        <v>3</v>
      </c>
      <c r="J192" s="58">
        <v>0</v>
      </c>
      <c r="K192" s="37"/>
      <c r="L192" s="229" t="s">
        <v>3</v>
      </c>
      <c r="M192" s="58">
        <v>0</v>
      </c>
      <c r="N192" s="221"/>
      <c r="O192" s="230" t="s">
        <v>3</v>
      </c>
    </row>
    <row r="193" spans="1:15" ht="12.75">
      <c r="A193" s="152"/>
      <c r="B193" s="153"/>
      <c r="C193" s="192"/>
      <c r="D193" s="191"/>
      <c r="E193" s="485"/>
      <c r="F193" s="528"/>
      <c r="G193" s="190"/>
      <c r="H193" s="393"/>
      <c r="I193" s="394" t="s">
        <v>3</v>
      </c>
      <c r="J193" s="220">
        <v>0</v>
      </c>
      <c r="K193" s="395"/>
      <c r="L193" s="394"/>
      <c r="M193" s="220">
        <v>0</v>
      </c>
      <c r="N193" s="219"/>
      <c r="O193" s="182" t="s">
        <v>3</v>
      </c>
    </row>
    <row r="194" spans="1:15" ht="12.75">
      <c r="A194" s="152"/>
      <c r="B194" s="160"/>
      <c r="C194" s="255"/>
      <c r="D194" s="189"/>
      <c r="E194" s="160"/>
      <c r="F194" s="276"/>
      <c r="G194" s="253"/>
      <c r="H194" s="166"/>
      <c r="I194" s="229" t="s">
        <v>3</v>
      </c>
      <c r="J194" s="224">
        <v>0</v>
      </c>
      <c r="K194" s="37"/>
      <c r="L194" s="229"/>
      <c r="M194" s="224">
        <v>0</v>
      </c>
      <c r="N194" s="221"/>
      <c r="O194" s="230" t="s">
        <v>3</v>
      </c>
    </row>
    <row r="195" spans="1:15" ht="12.75">
      <c r="A195" s="152"/>
      <c r="B195" s="153"/>
      <c r="C195" s="168"/>
      <c r="D195" s="169"/>
      <c r="E195" s="170"/>
      <c r="F195" s="184"/>
      <c r="G195" s="251"/>
      <c r="H195" s="159"/>
      <c r="I195" s="50" t="s">
        <v>3</v>
      </c>
      <c r="J195" s="220">
        <v>0</v>
      </c>
      <c r="K195" s="82"/>
      <c r="L195" s="50"/>
      <c r="M195" s="220">
        <v>0</v>
      </c>
      <c r="N195" s="219"/>
      <c r="O195" s="182" t="s">
        <v>3</v>
      </c>
    </row>
    <row r="196" spans="1:15" ht="12.75">
      <c r="A196" s="152"/>
      <c r="B196" s="160"/>
      <c r="C196" s="255"/>
      <c r="D196" s="189"/>
      <c r="E196" s="160"/>
      <c r="F196" s="276"/>
      <c r="G196" s="253"/>
      <c r="H196" s="166"/>
      <c r="I196" s="229" t="s">
        <v>3</v>
      </c>
      <c r="J196" s="224">
        <v>0</v>
      </c>
      <c r="K196" s="37"/>
      <c r="L196" s="229"/>
      <c r="M196" s="224">
        <v>0</v>
      </c>
      <c r="N196" s="221"/>
      <c r="O196" s="230" t="s">
        <v>3</v>
      </c>
    </row>
    <row r="197" spans="1:15" ht="12.75">
      <c r="A197" s="152"/>
      <c r="B197" s="153"/>
      <c r="C197" s="168"/>
      <c r="D197" s="169"/>
      <c r="E197" s="170"/>
      <c r="F197" s="184"/>
      <c r="G197" s="251"/>
      <c r="H197" s="159"/>
      <c r="I197" s="50" t="s">
        <v>3</v>
      </c>
      <c r="J197" s="220">
        <v>0</v>
      </c>
      <c r="K197" s="82"/>
      <c r="L197" s="50"/>
      <c r="M197" s="220">
        <v>0</v>
      </c>
      <c r="N197" s="219"/>
      <c r="O197" s="182" t="s">
        <v>3</v>
      </c>
    </row>
    <row r="198" spans="1:15" ht="12.75">
      <c r="A198" s="152"/>
      <c r="B198" s="160"/>
      <c r="C198" s="255"/>
      <c r="D198" s="189"/>
      <c r="E198" s="160"/>
      <c r="F198" s="276"/>
      <c r="G198" s="253"/>
      <c r="H198" s="166"/>
      <c r="I198" s="229" t="s">
        <v>3</v>
      </c>
      <c r="J198" s="224">
        <v>0</v>
      </c>
      <c r="K198" s="37"/>
      <c r="L198" s="229"/>
      <c r="M198" s="224">
        <v>0</v>
      </c>
      <c r="N198" s="221"/>
      <c r="O198" s="230" t="s">
        <v>3</v>
      </c>
    </row>
    <row r="199" spans="1:15" ht="12.75">
      <c r="A199" s="152"/>
      <c r="B199" s="153"/>
      <c r="C199" s="168"/>
      <c r="D199" s="169"/>
      <c r="E199" s="170"/>
      <c r="F199" s="184"/>
      <c r="G199" s="251"/>
      <c r="H199" s="159"/>
      <c r="I199" s="50" t="s">
        <v>3</v>
      </c>
      <c r="J199" s="220">
        <v>0</v>
      </c>
      <c r="K199" s="82"/>
      <c r="L199" s="50"/>
      <c r="M199" s="220">
        <v>0</v>
      </c>
      <c r="N199" s="219"/>
      <c r="O199" s="182" t="s">
        <v>3</v>
      </c>
    </row>
    <row r="200" spans="1:15" ht="12.75">
      <c r="A200" s="152"/>
      <c r="B200" s="160"/>
      <c r="C200" s="255"/>
      <c r="D200" s="189"/>
      <c r="E200" s="160"/>
      <c r="F200" s="276"/>
      <c r="G200" s="253"/>
      <c r="H200" s="166"/>
      <c r="I200" s="229" t="s">
        <v>3</v>
      </c>
      <c r="J200" s="224">
        <v>0</v>
      </c>
      <c r="K200" s="37"/>
      <c r="L200" s="229"/>
      <c r="M200" s="224">
        <v>0</v>
      </c>
      <c r="N200" s="221"/>
      <c r="O200" s="230" t="s">
        <v>3</v>
      </c>
    </row>
    <row r="201" spans="1:15" ht="12.75">
      <c r="A201" s="152"/>
      <c r="B201" s="153"/>
      <c r="C201" s="168"/>
      <c r="D201" s="169"/>
      <c r="E201" s="170"/>
      <c r="F201" s="184"/>
      <c r="G201" s="251"/>
      <c r="H201" s="159"/>
      <c r="I201" s="50" t="s">
        <v>3</v>
      </c>
      <c r="J201" s="220">
        <v>0</v>
      </c>
      <c r="K201" s="82"/>
      <c r="L201" s="50"/>
      <c r="M201" s="220">
        <v>0</v>
      </c>
      <c r="N201" s="219"/>
      <c r="O201" s="182" t="s">
        <v>3</v>
      </c>
    </row>
    <row r="202" spans="1:15" ht="12.75">
      <c r="A202" s="152"/>
      <c r="B202" s="160"/>
      <c r="C202" s="255"/>
      <c r="D202" s="189"/>
      <c r="E202" s="160"/>
      <c r="F202" s="164"/>
      <c r="G202" s="253"/>
      <c r="H202" s="166"/>
      <c r="I202" s="229" t="s">
        <v>3</v>
      </c>
      <c r="J202" s="224">
        <v>0</v>
      </c>
      <c r="K202" s="37"/>
      <c r="L202" s="229"/>
      <c r="M202" s="224">
        <v>0</v>
      </c>
      <c r="N202" s="221"/>
      <c r="O202" s="230" t="s">
        <v>3</v>
      </c>
    </row>
    <row r="203" spans="1:15" ht="12.75">
      <c r="A203" s="152"/>
      <c r="B203" s="153"/>
      <c r="C203" s="168"/>
      <c r="D203" s="169"/>
      <c r="E203" s="170"/>
      <c r="F203" s="184"/>
      <c r="G203" s="251"/>
      <c r="H203" s="159"/>
      <c r="I203" s="50" t="s">
        <v>3</v>
      </c>
      <c r="J203" s="220">
        <v>0</v>
      </c>
      <c r="K203" s="82"/>
      <c r="L203" s="50"/>
      <c r="M203" s="220">
        <v>0</v>
      </c>
      <c r="N203" s="219"/>
      <c r="O203" s="182" t="s">
        <v>3</v>
      </c>
    </row>
    <row r="204" spans="1:15" ht="12.75">
      <c r="A204" s="152"/>
      <c r="B204" s="160"/>
      <c r="C204" s="255"/>
      <c r="D204" s="189"/>
      <c r="E204" s="160"/>
      <c r="F204" s="196"/>
      <c r="G204" s="253"/>
      <c r="H204" s="166"/>
      <c r="I204" s="229" t="s">
        <v>3</v>
      </c>
      <c r="J204" s="224">
        <v>0</v>
      </c>
      <c r="K204" s="37"/>
      <c r="L204" s="229"/>
      <c r="M204" s="224">
        <v>0</v>
      </c>
      <c r="N204" s="221"/>
      <c r="O204" s="230" t="s">
        <v>3</v>
      </c>
    </row>
    <row r="205" spans="1:15" ht="12.75">
      <c r="A205" s="152"/>
      <c r="B205" s="153"/>
      <c r="C205" s="228"/>
      <c r="D205" s="225"/>
      <c r="E205" s="226"/>
      <c r="F205" s="271"/>
      <c r="G205" s="227"/>
      <c r="H205" s="82"/>
      <c r="I205" s="50" t="s">
        <v>3</v>
      </c>
      <c r="J205" s="220">
        <v>0</v>
      </c>
      <c r="K205" s="82"/>
      <c r="L205" s="50"/>
      <c r="M205" s="220">
        <v>0</v>
      </c>
      <c r="N205" s="219"/>
      <c r="O205" s="182" t="s">
        <v>3</v>
      </c>
    </row>
    <row r="206" spans="1:15" ht="12.75">
      <c r="A206" s="152"/>
      <c r="B206" s="160"/>
      <c r="C206" s="266"/>
      <c r="D206" s="222"/>
      <c r="E206" s="221"/>
      <c r="F206" s="81"/>
      <c r="G206" s="36"/>
      <c r="H206" s="37"/>
      <c r="I206" s="229" t="s">
        <v>3</v>
      </c>
      <c r="J206" s="224">
        <v>0</v>
      </c>
      <c r="K206" s="37"/>
      <c r="L206" s="229"/>
      <c r="M206" s="224">
        <v>0</v>
      </c>
      <c r="N206" s="221"/>
      <c r="O206" s="230" t="s">
        <v>3</v>
      </c>
    </row>
    <row r="207" spans="1:15" ht="12.75">
      <c r="A207" s="152"/>
      <c r="B207" s="153"/>
      <c r="C207" s="228"/>
      <c r="D207" s="225"/>
      <c r="E207" s="226"/>
      <c r="F207" s="198"/>
      <c r="G207" s="227"/>
      <c r="H207" s="159"/>
      <c r="I207" s="50" t="s">
        <v>3</v>
      </c>
      <c r="J207" s="220">
        <v>0</v>
      </c>
      <c r="K207" s="82"/>
      <c r="L207" s="50"/>
      <c r="M207" s="220">
        <v>0</v>
      </c>
      <c r="N207" s="219"/>
      <c r="O207" s="182" t="s">
        <v>3</v>
      </c>
    </row>
    <row r="208" spans="1:15" ht="13.5" thickBot="1">
      <c r="A208" s="173"/>
      <c r="B208" s="174"/>
      <c r="C208" s="529"/>
      <c r="D208" s="62"/>
      <c r="E208" s="60"/>
      <c r="F208" s="556"/>
      <c r="G208" s="64"/>
      <c r="H208" s="178"/>
      <c r="I208" s="76" t="s">
        <v>3</v>
      </c>
      <c r="J208" s="150">
        <v>0</v>
      </c>
      <c r="K208" s="65"/>
      <c r="L208" s="76"/>
      <c r="M208" s="200">
        <v>0</v>
      </c>
      <c r="N208" s="60"/>
      <c r="O208" s="86" t="s">
        <v>3</v>
      </c>
    </row>
    <row r="211" spans="1:15" ht="24" thickBot="1">
      <c r="A211" s="3" t="s">
        <v>744</v>
      </c>
      <c r="B211" s="5"/>
      <c r="C211" s="70"/>
      <c r="D211" s="4"/>
      <c r="E211" s="5"/>
      <c r="F211" s="6" t="s">
        <v>556</v>
      </c>
      <c r="G211" s="360"/>
      <c r="H211" s="360"/>
      <c r="J211" s="360"/>
      <c r="K211" s="360" t="s">
        <v>588</v>
      </c>
      <c r="O211" s="217"/>
    </row>
    <row r="212" spans="1:15" ht="12.75">
      <c r="A212" s="800" t="s">
        <v>26</v>
      </c>
      <c r="B212" s="13"/>
      <c r="C212" s="802" t="s">
        <v>29</v>
      </c>
      <c r="D212" s="14"/>
      <c r="E212" s="804" t="s">
        <v>23</v>
      </c>
      <c r="F212" s="805"/>
      <c r="G212" s="808" t="s">
        <v>22</v>
      </c>
      <c r="H212" s="15" t="s">
        <v>6</v>
      </c>
      <c r="I212" s="16"/>
      <c r="J212" s="17"/>
      <c r="K212" s="15" t="s">
        <v>5</v>
      </c>
      <c r="L212" s="16"/>
      <c r="M212" s="17"/>
      <c r="N212" s="804" t="s">
        <v>28</v>
      </c>
      <c r="O212" s="810"/>
    </row>
    <row r="213" spans="1:15" ht="13.5" thickBot="1">
      <c r="A213" s="801"/>
      <c r="B213" s="23"/>
      <c r="C213" s="803"/>
      <c r="D213" s="24"/>
      <c r="E213" s="806"/>
      <c r="F213" s="807"/>
      <c r="G213" s="809"/>
      <c r="H213" s="25" t="s">
        <v>30</v>
      </c>
      <c r="I213" s="25" t="s">
        <v>24</v>
      </c>
      <c r="J213" s="25" t="s">
        <v>25</v>
      </c>
      <c r="K213" s="25" t="s">
        <v>30</v>
      </c>
      <c r="L213" s="25" t="s">
        <v>24</v>
      </c>
      <c r="M213" s="25" t="s">
        <v>25</v>
      </c>
      <c r="N213" s="806"/>
      <c r="O213" s="811"/>
    </row>
    <row r="214" spans="1:15" ht="13.5" thickTop="1">
      <c r="A214" s="152"/>
      <c r="B214" s="153"/>
      <c r="C214" s="228"/>
      <c r="D214" s="225"/>
      <c r="E214" s="226"/>
      <c r="F214" s="184"/>
      <c r="G214" s="227"/>
      <c r="H214" s="159"/>
      <c r="I214" s="50" t="s">
        <v>3</v>
      </c>
      <c r="J214" s="220">
        <v>0</v>
      </c>
      <c r="K214" s="82"/>
      <c r="L214" s="50"/>
      <c r="M214" s="220">
        <v>0</v>
      </c>
      <c r="N214" s="219"/>
      <c r="O214" s="375" t="s">
        <v>3</v>
      </c>
    </row>
    <row r="215" spans="1:15" ht="12.75">
      <c r="A215" s="152"/>
      <c r="B215" s="160"/>
      <c r="C215" s="255" t="s">
        <v>488</v>
      </c>
      <c r="D215" s="222"/>
      <c r="E215" s="221"/>
      <c r="F215" s="196" t="s">
        <v>489</v>
      </c>
      <c r="G215" s="80" t="s">
        <v>69</v>
      </c>
      <c r="H215" s="284">
        <v>0.5</v>
      </c>
      <c r="I215" s="229" t="s">
        <v>3</v>
      </c>
      <c r="J215" s="224">
        <v>0</v>
      </c>
      <c r="K215" s="37"/>
      <c r="L215" s="229"/>
      <c r="M215" s="224">
        <v>0</v>
      </c>
      <c r="N215" s="221"/>
      <c r="O215" s="418" t="s">
        <v>462</v>
      </c>
    </row>
    <row r="216" spans="1:15" ht="12.75">
      <c r="A216" s="351"/>
      <c r="B216" s="153"/>
      <c r="C216" s="416"/>
      <c r="D216" s="155"/>
      <c r="E216" s="156"/>
      <c r="F216" s="184" t="s">
        <v>237</v>
      </c>
      <c r="G216" s="227"/>
      <c r="H216" s="159"/>
      <c r="I216" s="50" t="s">
        <v>3</v>
      </c>
      <c r="J216" s="220">
        <v>0</v>
      </c>
      <c r="K216" s="82"/>
      <c r="L216" s="50"/>
      <c r="M216" s="220">
        <v>0</v>
      </c>
      <c r="N216" s="219"/>
      <c r="O216" s="375" t="s">
        <v>3</v>
      </c>
    </row>
    <row r="217" spans="1:15" ht="12.75">
      <c r="A217" s="351"/>
      <c r="B217" s="160"/>
      <c r="C217" s="415" t="s">
        <v>466</v>
      </c>
      <c r="D217" s="162"/>
      <c r="E217" s="163"/>
      <c r="F217" s="196" t="s">
        <v>601</v>
      </c>
      <c r="G217" s="80" t="s">
        <v>69</v>
      </c>
      <c r="H217" s="213">
        <v>0.2</v>
      </c>
      <c r="I217" s="229" t="s">
        <v>3</v>
      </c>
      <c r="J217" s="224">
        <v>0</v>
      </c>
      <c r="K217" s="37"/>
      <c r="L217" s="229"/>
      <c r="M217" s="224">
        <v>0</v>
      </c>
      <c r="N217" s="221"/>
      <c r="O217" s="418" t="s">
        <v>467</v>
      </c>
    </row>
    <row r="218" spans="1:15" ht="12.75">
      <c r="A218" s="351"/>
      <c r="B218" s="153"/>
      <c r="C218" s="509"/>
      <c r="D218" s="155"/>
      <c r="E218" s="156"/>
      <c r="F218" s="231"/>
      <c r="G218" s="227"/>
      <c r="H218" s="159"/>
      <c r="I218" s="50" t="s">
        <v>3</v>
      </c>
      <c r="J218" s="220">
        <v>0</v>
      </c>
      <c r="K218" s="82"/>
      <c r="L218" s="50"/>
      <c r="M218" s="220">
        <v>0</v>
      </c>
      <c r="N218" s="219"/>
      <c r="O218" s="182" t="s">
        <v>3</v>
      </c>
    </row>
    <row r="219" spans="1:15" ht="12.75">
      <c r="A219" s="351"/>
      <c r="B219" s="160"/>
      <c r="C219" s="508" t="s">
        <v>606</v>
      </c>
      <c r="D219" s="162"/>
      <c r="E219" s="163"/>
      <c r="F219" s="232" t="s">
        <v>607</v>
      </c>
      <c r="G219" s="80" t="s">
        <v>69</v>
      </c>
      <c r="H219" s="213">
        <v>0.2</v>
      </c>
      <c r="I219" s="229" t="s">
        <v>3</v>
      </c>
      <c r="J219" s="224">
        <v>0</v>
      </c>
      <c r="K219" s="37"/>
      <c r="L219" s="229"/>
      <c r="M219" s="224">
        <v>0</v>
      </c>
      <c r="N219" s="221"/>
      <c r="O219" s="418" t="s">
        <v>608</v>
      </c>
    </row>
    <row r="220" spans="1:15" ht="12.75">
      <c r="A220" s="152"/>
      <c r="B220" s="153"/>
      <c r="C220" s="416"/>
      <c r="D220" s="155"/>
      <c r="E220" s="156"/>
      <c r="F220" s="184"/>
      <c r="G220" s="227"/>
      <c r="H220" s="212"/>
      <c r="I220" s="50" t="s">
        <v>3</v>
      </c>
      <c r="J220" s="220">
        <v>0</v>
      </c>
      <c r="K220" s="45"/>
      <c r="L220" s="50" t="s">
        <v>3</v>
      </c>
      <c r="M220" s="220">
        <v>0</v>
      </c>
      <c r="N220" s="219"/>
      <c r="O220" s="419"/>
    </row>
    <row r="221" spans="1:15" ht="12.75">
      <c r="A221" s="152"/>
      <c r="B221" s="160"/>
      <c r="C221" s="255" t="s">
        <v>492</v>
      </c>
      <c r="D221" s="162"/>
      <c r="E221" s="163"/>
      <c r="F221" s="196" t="s">
        <v>490</v>
      </c>
      <c r="G221" s="80" t="s">
        <v>69</v>
      </c>
      <c r="H221" s="412">
        <v>0.3</v>
      </c>
      <c r="I221" s="229" t="s">
        <v>3</v>
      </c>
      <c r="J221" s="224">
        <v>0</v>
      </c>
      <c r="K221" s="37"/>
      <c r="L221" s="229"/>
      <c r="M221" s="224">
        <v>0</v>
      </c>
      <c r="N221" s="221"/>
      <c r="O221" s="418" t="s">
        <v>463</v>
      </c>
    </row>
    <row r="222" spans="1:15" ht="12.75">
      <c r="A222" s="152"/>
      <c r="B222" s="153"/>
      <c r="C222" s="416"/>
      <c r="D222" s="155"/>
      <c r="E222" s="156"/>
      <c r="F222" s="184" t="s">
        <v>123</v>
      </c>
      <c r="G222" s="227"/>
      <c r="H222" s="212"/>
      <c r="I222" s="50" t="s">
        <v>3</v>
      </c>
      <c r="J222" s="220">
        <v>0</v>
      </c>
      <c r="K222" s="45"/>
      <c r="L222" s="50" t="s">
        <v>3</v>
      </c>
      <c r="M222" s="220">
        <v>0</v>
      </c>
      <c r="N222" s="219"/>
      <c r="O222" s="79"/>
    </row>
    <row r="223" spans="1:15" ht="12.75">
      <c r="A223" s="152"/>
      <c r="B223" s="160"/>
      <c r="C223" s="255" t="s">
        <v>579</v>
      </c>
      <c r="D223" s="162"/>
      <c r="E223" s="163"/>
      <c r="F223" s="196"/>
      <c r="G223" s="253" t="s">
        <v>69</v>
      </c>
      <c r="H223" s="213">
        <v>0.04</v>
      </c>
      <c r="I223" s="229" t="s">
        <v>3</v>
      </c>
      <c r="J223" s="224">
        <v>0</v>
      </c>
      <c r="K223" s="37"/>
      <c r="L223" s="229"/>
      <c r="M223" s="224">
        <v>0</v>
      </c>
      <c r="N223" s="221"/>
      <c r="O223" s="230" t="s">
        <v>3</v>
      </c>
    </row>
    <row r="224" spans="1:15" ht="12.75">
      <c r="A224" s="218"/>
      <c r="B224" s="40"/>
      <c r="C224" s="201"/>
      <c r="D224" s="202"/>
      <c r="E224" s="273"/>
      <c r="F224" s="274"/>
      <c r="G224" s="203"/>
      <c r="H224" s="29"/>
      <c r="I224" s="50" t="s">
        <v>3</v>
      </c>
      <c r="J224" s="57">
        <v>0</v>
      </c>
      <c r="K224" s="45"/>
      <c r="L224" s="50" t="s">
        <v>3</v>
      </c>
      <c r="M224" s="57">
        <v>0</v>
      </c>
      <c r="N224" s="40"/>
      <c r="O224" s="83" t="s">
        <v>3</v>
      </c>
    </row>
    <row r="225" spans="1:15" ht="12.75">
      <c r="A225" s="218"/>
      <c r="B225" s="221"/>
      <c r="C225" s="558" t="s">
        <v>27</v>
      </c>
      <c r="D225" s="222"/>
      <c r="E225" s="221"/>
      <c r="F225" s="259"/>
      <c r="G225" s="36"/>
      <c r="H225" s="37"/>
      <c r="I225" s="229" t="s">
        <v>3</v>
      </c>
      <c r="J225" s="58">
        <v>0</v>
      </c>
      <c r="K225" s="37"/>
      <c r="L225" s="229" t="s">
        <v>3</v>
      </c>
      <c r="M225" s="58">
        <v>0</v>
      </c>
      <c r="N225" s="221"/>
      <c r="O225" s="230" t="s">
        <v>3</v>
      </c>
    </row>
    <row r="226" spans="1:15" ht="12.75">
      <c r="A226" s="152"/>
      <c r="B226" s="153"/>
      <c r="C226" s="260"/>
      <c r="D226" s="186"/>
      <c r="E226" s="391"/>
      <c r="F226" s="435"/>
      <c r="G226" s="203"/>
      <c r="H226" s="545"/>
      <c r="I226" s="394"/>
      <c r="J226" s="220"/>
      <c r="K226" s="395"/>
      <c r="L226" s="394"/>
      <c r="M226" s="220"/>
      <c r="N226" s="219"/>
      <c r="O226" s="375"/>
    </row>
    <row r="227" spans="1:15" ht="12.75">
      <c r="A227" s="152"/>
      <c r="B227" s="160"/>
      <c r="C227" s="255"/>
      <c r="D227" s="162"/>
      <c r="E227" s="163"/>
      <c r="F227" s="232"/>
      <c r="G227" s="80"/>
      <c r="H227" s="211"/>
      <c r="I227" s="229"/>
      <c r="J227" s="224"/>
      <c r="K227" s="37"/>
      <c r="L227" s="229"/>
      <c r="M227" s="224"/>
      <c r="N227" s="221"/>
      <c r="O227" s="418"/>
    </row>
    <row r="228" spans="1:15" ht="12.75">
      <c r="A228" s="152"/>
      <c r="B228" s="153"/>
      <c r="C228" s="168"/>
      <c r="D228" s="169"/>
      <c r="E228" s="170"/>
      <c r="F228" s="184"/>
      <c r="G228" s="251"/>
      <c r="H228" s="159"/>
      <c r="I228" s="50" t="s">
        <v>3</v>
      </c>
      <c r="J228" s="220">
        <v>0</v>
      </c>
      <c r="K228" s="82"/>
      <c r="L228" s="50"/>
      <c r="M228" s="220">
        <v>0</v>
      </c>
      <c r="N228" s="219"/>
      <c r="O228" s="182" t="s">
        <v>3</v>
      </c>
    </row>
    <row r="229" spans="1:15" ht="12.75">
      <c r="A229" s="152"/>
      <c r="B229" s="160"/>
      <c r="C229" s="255"/>
      <c r="D229" s="189"/>
      <c r="E229" s="160"/>
      <c r="F229" s="276"/>
      <c r="G229" s="253"/>
      <c r="H229" s="166"/>
      <c r="I229" s="229" t="s">
        <v>3</v>
      </c>
      <c r="J229" s="224">
        <v>0</v>
      </c>
      <c r="K229" s="37"/>
      <c r="L229" s="229"/>
      <c r="M229" s="224">
        <v>0</v>
      </c>
      <c r="N229" s="221"/>
      <c r="O229" s="230" t="s">
        <v>3</v>
      </c>
    </row>
    <row r="230" spans="1:15" ht="12.75">
      <c r="A230" s="152"/>
      <c r="B230" s="153"/>
      <c r="C230" s="168"/>
      <c r="D230" s="169"/>
      <c r="E230" s="170"/>
      <c r="F230" s="184"/>
      <c r="G230" s="251"/>
      <c r="H230" s="159"/>
      <c r="I230" s="50" t="s">
        <v>3</v>
      </c>
      <c r="J230" s="220">
        <v>0</v>
      </c>
      <c r="K230" s="82"/>
      <c r="L230" s="50"/>
      <c r="M230" s="220">
        <v>0</v>
      </c>
      <c r="N230" s="219"/>
      <c r="O230" s="182" t="s">
        <v>3</v>
      </c>
    </row>
    <row r="231" spans="1:15" ht="12.75">
      <c r="A231" s="152"/>
      <c r="B231" s="160"/>
      <c r="C231" s="255"/>
      <c r="D231" s="189"/>
      <c r="E231" s="160"/>
      <c r="F231" s="276"/>
      <c r="G231" s="253"/>
      <c r="H231" s="166"/>
      <c r="I231" s="229" t="s">
        <v>3</v>
      </c>
      <c r="J231" s="224">
        <v>0</v>
      </c>
      <c r="K231" s="37"/>
      <c r="L231" s="229"/>
      <c r="M231" s="224">
        <v>0</v>
      </c>
      <c r="N231" s="221"/>
      <c r="O231" s="230" t="s">
        <v>3</v>
      </c>
    </row>
    <row r="232" spans="1:15" ht="12.75">
      <c r="A232" s="152"/>
      <c r="B232" s="153"/>
      <c r="C232" s="168"/>
      <c r="D232" s="169"/>
      <c r="E232" s="170"/>
      <c r="F232" s="184"/>
      <c r="G232" s="251"/>
      <c r="H232" s="159"/>
      <c r="I232" s="50" t="s">
        <v>3</v>
      </c>
      <c r="J232" s="220">
        <v>0</v>
      </c>
      <c r="K232" s="82"/>
      <c r="L232" s="50"/>
      <c r="M232" s="220">
        <v>0</v>
      </c>
      <c r="N232" s="219"/>
      <c r="O232" s="182" t="s">
        <v>3</v>
      </c>
    </row>
    <row r="233" spans="1:15" ht="12.75">
      <c r="A233" s="152"/>
      <c r="B233" s="160"/>
      <c r="C233" s="255"/>
      <c r="D233" s="189"/>
      <c r="E233" s="160"/>
      <c r="F233" s="276"/>
      <c r="G233" s="253"/>
      <c r="H233" s="166"/>
      <c r="I233" s="229" t="s">
        <v>3</v>
      </c>
      <c r="J233" s="224">
        <v>0</v>
      </c>
      <c r="K233" s="37"/>
      <c r="L233" s="229"/>
      <c r="M233" s="224">
        <v>0</v>
      </c>
      <c r="N233" s="221"/>
      <c r="O233" s="230" t="s">
        <v>3</v>
      </c>
    </row>
    <row r="234" spans="1:15" ht="12.75">
      <c r="A234" s="152"/>
      <c r="B234" s="153"/>
      <c r="C234" s="168"/>
      <c r="D234" s="169"/>
      <c r="E234" s="170"/>
      <c r="F234" s="184"/>
      <c r="G234" s="251"/>
      <c r="H234" s="159"/>
      <c r="I234" s="50" t="s">
        <v>3</v>
      </c>
      <c r="J234" s="220">
        <v>0</v>
      </c>
      <c r="K234" s="82"/>
      <c r="L234" s="50"/>
      <c r="M234" s="220">
        <v>0</v>
      </c>
      <c r="N234" s="219"/>
      <c r="O234" s="182" t="s">
        <v>3</v>
      </c>
    </row>
    <row r="235" spans="1:15" ht="12.75">
      <c r="A235" s="152"/>
      <c r="B235" s="160"/>
      <c r="C235" s="255"/>
      <c r="D235" s="189"/>
      <c r="E235" s="160"/>
      <c r="F235" s="276"/>
      <c r="G235" s="253"/>
      <c r="H235" s="166"/>
      <c r="I235" s="229" t="s">
        <v>3</v>
      </c>
      <c r="J235" s="224">
        <v>0</v>
      </c>
      <c r="K235" s="37"/>
      <c r="L235" s="229"/>
      <c r="M235" s="224">
        <v>0</v>
      </c>
      <c r="N235" s="221"/>
      <c r="O235" s="230" t="s">
        <v>3</v>
      </c>
    </row>
    <row r="236" spans="1:15" ht="12.75">
      <c r="A236" s="152"/>
      <c r="B236" s="153"/>
      <c r="C236" s="168"/>
      <c r="D236" s="169"/>
      <c r="E236" s="170"/>
      <c r="F236" s="184"/>
      <c r="G236" s="251"/>
      <c r="H236" s="159"/>
      <c r="I236" s="50" t="s">
        <v>3</v>
      </c>
      <c r="J236" s="220">
        <v>0</v>
      </c>
      <c r="K236" s="82"/>
      <c r="L236" s="50"/>
      <c r="M236" s="220">
        <v>0</v>
      </c>
      <c r="N236" s="219"/>
      <c r="O236" s="182" t="s">
        <v>3</v>
      </c>
    </row>
    <row r="237" spans="1:15" ht="12.75">
      <c r="A237" s="152"/>
      <c r="B237" s="160"/>
      <c r="C237" s="255"/>
      <c r="D237" s="189"/>
      <c r="E237" s="160"/>
      <c r="F237" s="164"/>
      <c r="G237" s="253"/>
      <c r="H237" s="166"/>
      <c r="I237" s="229" t="s">
        <v>3</v>
      </c>
      <c r="J237" s="224">
        <v>0</v>
      </c>
      <c r="K237" s="37"/>
      <c r="L237" s="229"/>
      <c r="M237" s="224">
        <v>0</v>
      </c>
      <c r="N237" s="221"/>
      <c r="O237" s="230" t="s">
        <v>3</v>
      </c>
    </row>
    <row r="238" spans="1:15" ht="12.75">
      <c r="A238" s="152"/>
      <c r="B238" s="153"/>
      <c r="C238" s="168"/>
      <c r="D238" s="169"/>
      <c r="E238" s="170"/>
      <c r="F238" s="184"/>
      <c r="G238" s="251"/>
      <c r="H238" s="159"/>
      <c r="I238" s="50" t="s">
        <v>3</v>
      </c>
      <c r="J238" s="220">
        <v>0</v>
      </c>
      <c r="K238" s="82"/>
      <c r="L238" s="50"/>
      <c r="M238" s="220">
        <v>0</v>
      </c>
      <c r="N238" s="219"/>
      <c r="O238" s="182" t="s">
        <v>3</v>
      </c>
    </row>
    <row r="239" spans="1:15" ht="12.75">
      <c r="A239" s="152"/>
      <c r="B239" s="160"/>
      <c r="C239" s="255"/>
      <c r="D239" s="189"/>
      <c r="E239" s="160"/>
      <c r="F239" s="196"/>
      <c r="G239" s="253"/>
      <c r="H239" s="166"/>
      <c r="I239" s="229" t="s">
        <v>3</v>
      </c>
      <c r="J239" s="224">
        <v>0</v>
      </c>
      <c r="K239" s="37"/>
      <c r="L239" s="229"/>
      <c r="M239" s="224">
        <v>0</v>
      </c>
      <c r="N239" s="221"/>
      <c r="O239" s="230" t="s">
        <v>3</v>
      </c>
    </row>
    <row r="240" spans="1:15" ht="12.75">
      <c r="A240" s="152"/>
      <c r="B240" s="153"/>
      <c r="C240" s="228"/>
      <c r="D240" s="225"/>
      <c r="E240" s="226"/>
      <c r="F240" s="271"/>
      <c r="G240" s="227"/>
      <c r="H240" s="82"/>
      <c r="I240" s="50" t="s">
        <v>3</v>
      </c>
      <c r="J240" s="220">
        <v>0</v>
      </c>
      <c r="K240" s="82"/>
      <c r="L240" s="50"/>
      <c r="M240" s="220">
        <v>0</v>
      </c>
      <c r="N240" s="219"/>
      <c r="O240" s="182" t="s">
        <v>3</v>
      </c>
    </row>
    <row r="241" spans="1:15" ht="12.75">
      <c r="A241" s="152"/>
      <c r="B241" s="160"/>
      <c r="C241" s="266"/>
      <c r="D241" s="222"/>
      <c r="E241" s="221"/>
      <c r="F241" s="81"/>
      <c r="G241" s="36"/>
      <c r="H241" s="37"/>
      <c r="I241" s="229" t="s">
        <v>3</v>
      </c>
      <c r="J241" s="224">
        <v>0</v>
      </c>
      <c r="K241" s="37"/>
      <c r="L241" s="229"/>
      <c r="M241" s="224">
        <v>0</v>
      </c>
      <c r="N241" s="221"/>
      <c r="O241" s="230" t="s">
        <v>3</v>
      </c>
    </row>
    <row r="242" spans="1:15" ht="12.75">
      <c r="A242" s="152"/>
      <c r="B242" s="153"/>
      <c r="C242" s="228"/>
      <c r="D242" s="225"/>
      <c r="E242" s="226"/>
      <c r="F242" s="198"/>
      <c r="G242" s="227"/>
      <c r="H242" s="159"/>
      <c r="I242" s="50" t="s">
        <v>3</v>
      </c>
      <c r="J242" s="220">
        <v>0</v>
      </c>
      <c r="K242" s="82"/>
      <c r="L242" s="50"/>
      <c r="M242" s="220">
        <v>0</v>
      </c>
      <c r="N242" s="219"/>
      <c r="O242" s="182" t="s">
        <v>3</v>
      </c>
    </row>
    <row r="243" spans="1:15" ht="13.5" thickBot="1">
      <c r="A243" s="173"/>
      <c r="B243" s="174"/>
      <c r="C243" s="529"/>
      <c r="D243" s="62"/>
      <c r="E243" s="60"/>
      <c r="F243" s="556"/>
      <c r="G243" s="64"/>
      <c r="H243" s="178"/>
      <c r="I243" s="76" t="s">
        <v>3</v>
      </c>
      <c r="J243" s="150">
        <v>0</v>
      </c>
      <c r="K243" s="65"/>
      <c r="L243" s="76"/>
      <c r="M243" s="200">
        <v>0</v>
      </c>
      <c r="N243" s="60"/>
      <c r="O243" s="86" t="s">
        <v>3</v>
      </c>
    </row>
    <row r="246" spans="1:15" ht="24" thickBot="1">
      <c r="A246" s="3" t="s">
        <v>767</v>
      </c>
      <c r="B246" s="5"/>
      <c r="C246" s="70"/>
      <c r="D246" s="4"/>
      <c r="E246" s="5"/>
      <c r="F246" s="6" t="s">
        <v>435</v>
      </c>
      <c r="G246" s="360"/>
      <c r="H246" s="360"/>
      <c r="J246" s="360"/>
      <c r="K246" s="360" t="s">
        <v>239</v>
      </c>
      <c r="O246" s="217"/>
    </row>
    <row r="247" spans="1:15" ht="12.75">
      <c r="A247" s="800" t="s">
        <v>26</v>
      </c>
      <c r="B247" s="13"/>
      <c r="C247" s="802" t="s">
        <v>29</v>
      </c>
      <c r="D247" s="14"/>
      <c r="E247" s="804" t="s">
        <v>23</v>
      </c>
      <c r="F247" s="805"/>
      <c r="G247" s="808" t="s">
        <v>22</v>
      </c>
      <c r="H247" s="15" t="s">
        <v>6</v>
      </c>
      <c r="I247" s="16"/>
      <c r="J247" s="17"/>
      <c r="K247" s="15" t="s">
        <v>5</v>
      </c>
      <c r="L247" s="16"/>
      <c r="M247" s="17"/>
      <c r="N247" s="804" t="s">
        <v>28</v>
      </c>
      <c r="O247" s="810"/>
    </row>
    <row r="248" spans="1:15" ht="13.5" thickBot="1">
      <c r="A248" s="801"/>
      <c r="B248" s="23"/>
      <c r="C248" s="803"/>
      <c r="D248" s="24"/>
      <c r="E248" s="806"/>
      <c r="F248" s="807"/>
      <c r="G248" s="809"/>
      <c r="H248" s="25" t="s">
        <v>30</v>
      </c>
      <c r="I248" s="25" t="s">
        <v>24</v>
      </c>
      <c r="J248" s="25" t="s">
        <v>25</v>
      </c>
      <c r="K248" s="25" t="s">
        <v>30</v>
      </c>
      <c r="L248" s="25" t="s">
        <v>24</v>
      </c>
      <c r="M248" s="25" t="s">
        <v>25</v>
      </c>
      <c r="N248" s="806"/>
      <c r="O248" s="811"/>
    </row>
    <row r="249" spans="1:15" ht="13.5" thickTop="1">
      <c r="A249" s="152"/>
      <c r="B249" s="153"/>
      <c r="C249" s="228"/>
      <c r="D249" s="225"/>
      <c r="E249" s="226"/>
      <c r="F249" s="231"/>
      <c r="G249" s="227"/>
      <c r="H249" s="210"/>
      <c r="I249" s="50" t="s">
        <v>3</v>
      </c>
      <c r="J249" s="220">
        <v>0</v>
      </c>
      <c r="K249" s="82"/>
      <c r="L249" s="50"/>
      <c r="M249" s="220">
        <v>0</v>
      </c>
      <c r="N249" s="219"/>
      <c r="O249" s="182" t="s">
        <v>3</v>
      </c>
    </row>
    <row r="250" spans="1:15" ht="12.75">
      <c r="A250" s="152"/>
      <c r="B250" s="160"/>
      <c r="C250" s="424" t="s">
        <v>475</v>
      </c>
      <c r="D250" s="222"/>
      <c r="E250" s="221"/>
      <c r="F250" s="232" t="s">
        <v>733</v>
      </c>
      <c r="G250" s="80" t="s">
        <v>9</v>
      </c>
      <c r="H250" s="211">
        <v>20</v>
      </c>
      <c r="I250" s="229" t="s">
        <v>3</v>
      </c>
      <c r="J250" s="224">
        <v>0</v>
      </c>
      <c r="K250" s="37"/>
      <c r="L250" s="229"/>
      <c r="M250" s="224">
        <v>0</v>
      </c>
      <c r="N250" s="221"/>
      <c r="O250" s="418" t="s">
        <v>476</v>
      </c>
    </row>
    <row r="251" spans="1:15" ht="12.75">
      <c r="A251" s="152"/>
      <c r="B251" s="153"/>
      <c r="C251" s="228"/>
      <c r="D251" s="225"/>
      <c r="E251" s="226"/>
      <c r="F251" s="231"/>
      <c r="G251" s="227"/>
      <c r="H251" s="210"/>
      <c r="I251" s="441" t="s">
        <v>3</v>
      </c>
      <c r="J251" s="220">
        <v>0</v>
      </c>
      <c r="K251" s="82"/>
      <c r="L251" s="50"/>
      <c r="M251" s="220">
        <v>0</v>
      </c>
      <c r="N251" s="219"/>
      <c r="O251" s="182" t="s">
        <v>3</v>
      </c>
    </row>
    <row r="252" spans="1:15" ht="12.75">
      <c r="A252" s="152"/>
      <c r="B252" s="160"/>
      <c r="C252" s="456" t="s">
        <v>568</v>
      </c>
      <c r="D252" s="222"/>
      <c r="E252" s="221"/>
      <c r="F252" s="232" t="s">
        <v>768</v>
      </c>
      <c r="G252" s="80" t="s">
        <v>10</v>
      </c>
      <c r="H252" s="211">
        <v>17</v>
      </c>
      <c r="I252" s="442" t="s">
        <v>3</v>
      </c>
      <c r="J252" s="224">
        <v>0</v>
      </c>
      <c r="K252" s="37"/>
      <c r="L252" s="229"/>
      <c r="M252" s="224">
        <v>0</v>
      </c>
      <c r="N252" s="221"/>
      <c r="O252" s="418" t="s">
        <v>769</v>
      </c>
    </row>
    <row r="253" spans="1:15" ht="12.75">
      <c r="A253" s="152"/>
      <c r="B253" s="153"/>
      <c r="C253" s="438" t="s">
        <v>569</v>
      </c>
      <c r="D253" s="446"/>
      <c r="E253" s="447"/>
      <c r="F253" s="157" t="s">
        <v>570</v>
      </c>
      <c r="G253" s="460"/>
      <c r="H253" s="461"/>
      <c r="I253" s="441" t="s">
        <v>3</v>
      </c>
      <c r="J253" s="220">
        <v>0</v>
      </c>
      <c r="K253" s="82"/>
      <c r="L253" s="50"/>
      <c r="M253" s="220">
        <v>0</v>
      </c>
      <c r="N253" s="219"/>
      <c r="O253" s="182" t="s">
        <v>3</v>
      </c>
    </row>
    <row r="254" spans="1:15" ht="12.75">
      <c r="A254" s="152"/>
      <c r="B254" s="160"/>
      <c r="C254" s="439" t="s">
        <v>468</v>
      </c>
      <c r="D254" s="448"/>
      <c r="E254" s="444"/>
      <c r="F254" s="164" t="s">
        <v>605</v>
      </c>
      <c r="G254" s="445" t="s">
        <v>69</v>
      </c>
      <c r="H254" s="462">
        <v>0.7</v>
      </c>
      <c r="I254" s="442" t="s">
        <v>3</v>
      </c>
      <c r="J254" s="224">
        <v>0</v>
      </c>
      <c r="K254" s="37"/>
      <c r="L254" s="229"/>
      <c r="M254" s="224">
        <v>0</v>
      </c>
      <c r="N254" s="221"/>
      <c r="O254" s="418" t="s">
        <v>770</v>
      </c>
    </row>
    <row r="255" spans="1:15" ht="12.75">
      <c r="A255" s="152"/>
      <c r="B255" s="153"/>
      <c r="C255" s="228"/>
      <c r="D255" s="225"/>
      <c r="E255" s="226"/>
      <c r="F255" s="198"/>
      <c r="G255" s="227"/>
      <c r="H255" s="159"/>
      <c r="I255" s="50" t="s">
        <v>3</v>
      </c>
      <c r="J255" s="220">
        <v>0</v>
      </c>
      <c r="K255" s="82"/>
      <c r="L255" s="50"/>
      <c r="M255" s="220">
        <v>0</v>
      </c>
      <c r="N255" s="219"/>
      <c r="O255" s="182" t="s">
        <v>3</v>
      </c>
    </row>
    <row r="256" spans="1:15" ht="12.75">
      <c r="A256" s="152"/>
      <c r="B256" s="160"/>
      <c r="C256" s="266" t="s">
        <v>571</v>
      </c>
      <c r="D256" s="222"/>
      <c r="E256" s="221"/>
      <c r="F256" s="81"/>
      <c r="G256" s="36" t="s">
        <v>572</v>
      </c>
      <c r="H256" s="462">
        <v>0.7</v>
      </c>
      <c r="I256" s="229" t="s">
        <v>3</v>
      </c>
      <c r="J256" s="224">
        <v>0</v>
      </c>
      <c r="K256" s="37"/>
      <c r="L256" s="229"/>
      <c r="M256" s="287">
        <v>0</v>
      </c>
      <c r="N256" s="221"/>
      <c r="O256" s="230" t="s">
        <v>3</v>
      </c>
    </row>
    <row r="257" spans="1:15" ht="12.75">
      <c r="A257" s="152"/>
      <c r="B257" s="153"/>
      <c r="C257" s="228"/>
      <c r="D257" s="225"/>
      <c r="E257" s="226"/>
      <c r="F257" s="184"/>
      <c r="G257" s="227"/>
      <c r="H257" s="210"/>
      <c r="I257" s="441" t="s">
        <v>3</v>
      </c>
      <c r="J257" s="220">
        <v>0</v>
      </c>
      <c r="K257" s="82"/>
      <c r="L257" s="50"/>
      <c r="M257" s="220">
        <v>0</v>
      </c>
      <c r="N257" s="219"/>
      <c r="O257" s="182" t="s">
        <v>3</v>
      </c>
    </row>
    <row r="258" spans="1:15" ht="12.75">
      <c r="A258" s="152"/>
      <c r="B258" s="160"/>
      <c r="C258" s="255" t="s">
        <v>488</v>
      </c>
      <c r="D258" s="222"/>
      <c r="E258" s="221"/>
      <c r="F258" s="196" t="s">
        <v>489</v>
      </c>
      <c r="G258" s="80" t="s">
        <v>69</v>
      </c>
      <c r="H258" s="211">
        <v>4</v>
      </c>
      <c r="I258" s="442" t="s">
        <v>3</v>
      </c>
      <c r="J258" s="224">
        <v>0</v>
      </c>
      <c r="K258" s="37"/>
      <c r="L258" s="229"/>
      <c r="M258" s="224">
        <v>0</v>
      </c>
      <c r="N258" s="221"/>
      <c r="O258" s="418" t="s">
        <v>462</v>
      </c>
    </row>
    <row r="259" spans="1:15" ht="12.75">
      <c r="A259" s="152"/>
      <c r="B259" s="153"/>
      <c r="C259" s="489"/>
      <c r="D259" s="155"/>
      <c r="E259" s="156"/>
      <c r="F259" s="356"/>
      <c r="G259" s="227"/>
      <c r="H259" s="212"/>
      <c r="I259" s="50" t="s">
        <v>3</v>
      </c>
      <c r="J259" s="220">
        <v>0</v>
      </c>
      <c r="K259" s="82"/>
      <c r="L259" s="50"/>
      <c r="M259" s="220"/>
      <c r="N259" s="219"/>
      <c r="O259" s="182"/>
    </row>
    <row r="260" spans="1:15" ht="12.75">
      <c r="A260" s="152"/>
      <c r="B260" s="160"/>
      <c r="C260" s="183" t="s">
        <v>478</v>
      </c>
      <c r="D260" s="162"/>
      <c r="E260" s="163"/>
      <c r="F260" s="196" t="s">
        <v>99</v>
      </c>
      <c r="G260" s="80" t="s">
        <v>9</v>
      </c>
      <c r="H260" s="213">
        <v>184</v>
      </c>
      <c r="I260" s="229" t="s">
        <v>3</v>
      </c>
      <c r="J260" s="224">
        <v>0</v>
      </c>
      <c r="K260" s="37"/>
      <c r="L260" s="229"/>
      <c r="M260" s="224"/>
      <c r="N260" s="221"/>
      <c r="O260" s="418" t="s">
        <v>480</v>
      </c>
    </row>
    <row r="261" spans="1:15" ht="12.75">
      <c r="A261" s="152"/>
      <c r="B261" s="153"/>
      <c r="C261" s="489"/>
      <c r="D261" s="155"/>
      <c r="E261" s="156"/>
      <c r="F261" s="184"/>
      <c r="G261" s="227"/>
      <c r="H261" s="212"/>
      <c r="I261" s="50" t="s">
        <v>3</v>
      </c>
      <c r="J261" s="220">
        <v>0</v>
      </c>
      <c r="K261" s="82"/>
      <c r="L261" s="50"/>
      <c r="M261" s="220"/>
      <c r="N261" s="219"/>
      <c r="O261" s="375"/>
    </row>
    <row r="262" spans="1:15" ht="12.75">
      <c r="A262" s="152"/>
      <c r="B262" s="160"/>
      <c r="C262" s="183" t="s">
        <v>481</v>
      </c>
      <c r="D262" s="162"/>
      <c r="E262" s="163"/>
      <c r="F262" s="196" t="s">
        <v>198</v>
      </c>
      <c r="G262" s="80" t="s">
        <v>10</v>
      </c>
      <c r="H262" s="213">
        <v>12</v>
      </c>
      <c r="I262" s="229" t="s">
        <v>3</v>
      </c>
      <c r="J262" s="224">
        <v>0</v>
      </c>
      <c r="K262" s="37"/>
      <c r="L262" s="229"/>
      <c r="M262" s="224"/>
      <c r="N262" s="221"/>
      <c r="O262" s="418" t="s">
        <v>482</v>
      </c>
    </row>
    <row r="263" spans="1:15" ht="12.75">
      <c r="A263" s="152"/>
      <c r="B263" s="153"/>
      <c r="C263" s="489"/>
      <c r="D263" s="155"/>
      <c r="E263" s="156"/>
      <c r="F263" s="356"/>
      <c r="G263" s="227"/>
      <c r="H263" s="212"/>
      <c r="I263" s="50" t="s">
        <v>3</v>
      </c>
      <c r="J263" s="220">
        <v>0</v>
      </c>
      <c r="K263" s="82"/>
      <c r="L263" s="50"/>
      <c r="M263" s="220"/>
      <c r="N263" s="219"/>
      <c r="O263" s="182"/>
    </row>
    <row r="264" spans="1:15" ht="12.75">
      <c r="A264" s="152"/>
      <c r="B264" s="160"/>
      <c r="C264" s="183" t="s">
        <v>478</v>
      </c>
      <c r="D264" s="162"/>
      <c r="E264" s="163"/>
      <c r="F264" s="196" t="s">
        <v>503</v>
      </c>
      <c r="G264" s="80" t="s">
        <v>10</v>
      </c>
      <c r="H264" s="213">
        <v>7</v>
      </c>
      <c r="I264" s="229" t="s">
        <v>3</v>
      </c>
      <c r="J264" s="224">
        <v>0</v>
      </c>
      <c r="K264" s="37"/>
      <c r="L264" s="229"/>
      <c r="M264" s="224"/>
      <c r="N264" s="221"/>
      <c r="O264" s="418" t="s">
        <v>479</v>
      </c>
    </row>
    <row r="265" spans="1:15" ht="12.75">
      <c r="A265" s="152"/>
      <c r="B265" s="153"/>
      <c r="C265" s="168"/>
      <c r="D265" s="155"/>
      <c r="E265" s="156"/>
      <c r="F265" s="356" t="s">
        <v>153</v>
      </c>
      <c r="G265" s="227"/>
      <c r="H265" s="212"/>
      <c r="I265" s="50" t="s">
        <v>3</v>
      </c>
      <c r="J265" s="220">
        <v>0</v>
      </c>
      <c r="K265" s="45"/>
      <c r="L265" s="50"/>
      <c r="M265" s="220">
        <v>0</v>
      </c>
      <c r="N265" s="219"/>
      <c r="O265" s="368" t="s">
        <v>771</v>
      </c>
    </row>
    <row r="266" spans="1:15" ht="12.75">
      <c r="A266" s="152"/>
      <c r="B266" s="160"/>
      <c r="C266" s="255" t="s">
        <v>435</v>
      </c>
      <c r="D266" s="162"/>
      <c r="E266" s="163"/>
      <c r="F266" s="196" t="s">
        <v>436</v>
      </c>
      <c r="G266" s="80" t="s">
        <v>10</v>
      </c>
      <c r="H266" s="211">
        <v>172</v>
      </c>
      <c r="I266" s="229" t="s">
        <v>3</v>
      </c>
      <c r="J266" s="224">
        <v>0</v>
      </c>
      <c r="K266" s="37"/>
      <c r="L266" s="229"/>
      <c r="M266" s="224">
        <v>0</v>
      </c>
      <c r="N266" s="221"/>
      <c r="O266" s="364" t="s">
        <v>41</v>
      </c>
    </row>
    <row r="267" spans="1:15" ht="12.75">
      <c r="A267" s="152"/>
      <c r="B267" s="153"/>
      <c r="C267" s="168"/>
      <c r="D267" s="155"/>
      <c r="E267" s="156"/>
      <c r="F267" s="356" t="s">
        <v>153</v>
      </c>
      <c r="G267" s="227"/>
      <c r="H267" s="212"/>
      <c r="I267" s="50" t="s">
        <v>3</v>
      </c>
      <c r="J267" s="220">
        <v>0</v>
      </c>
      <c r="K267" s="45"/>
      <c r="L267" s="50"/>
      <c r="M267" s="220">
        <v>0</v>
      </c>
      <c r="N267" s="219"/>
      <c r="O267" s="368" t="s">
        <v>772</v>
      </c>
    </row>
    <row r="268" spans="1:15" ht="12.75">
      <c r="A268" s="152"/>
      <c r="B268" s="160"/>
      <c r="C268" s="255" t="s">
        <v>435</v>
      </c>
      <c r="D268" s="162"/>
      <c r="E268" s="163"/>
      <c r="F268" s="196" t="s">
        <v>438</v>
      </c>
      <c r="G268" s="80" t="s">
        <v>10</v>
      </c>
      <c r="H268" s="211">
        <v>12</v>
      </c>
      <c r="I268" s="229" t="s">
        <v>3</v>
      </c>
      <c r="J268" s="224">
        <v>0</v>
      </c>
      <c r="K268" s="37"/>
      <c r="L268" s="229"/>
      <c r="M268" s="224">
        <v>0</v>
      </c>
      <c r="N268" s="221"/>
      <c r="O268" s="364" t="s">
        <v>41</v>
      </c>
    </row>
    <row r="269" spans="1:15" ht="12.75">
      <c r="A269" s="152"/>
      <c r="B269" s="153"/>
      <c r="C269" s="168"/>
      <c r="D269" s="155"/>
      <c r="E269" s="156"/>
      <c r="F269" s="356" t="s">
        <v>19</v>
      </c>
      <c r="G269" s="227"/>
      <c r="H269" s="212"/>
      <c r="I269" s="50" t="s">
        <v>3</v>
      </c>
      <c r="J269" s="220">
        <v>0</v>
      </c>
      <c r="K269" s="45"/>
      <c r="L269" s="50"/>
      <c r="M269" s="220">
        <v>0</v>
      </c>
      <c r="N269" s="219"/>
      <c r="O269" s="368" t="s">
        <v>458</v>
      </c>
    </row>
    <row r="270" spans="1:15" ht="12.75">
      <c r="A270" s="152"/>
      <c r="B270" s="160"/>
      <c r="C270" s="255" t="s">
        <v>435</v>
      </c>
      <c r="D270" s="162"/>
      <c r="E270" s="163"/>
      <c r="F270" s="196" t="s">
        <v>437</v>
      </c>
      <c r="G270" s="80" t="s">
        <v>10</v>
      </c>
      <c r="H270" s="211">
        <v>7</v>
      </c>
      <c r="I270" s="229" t="s">
        <v>3</v>
      </c>
      <c r="J270" s="224">
        <v>0</v>
      </c>
      <c r="K270" s="37"/>
      <c r="L270" s="229"/>
      <c r="M270" s="224">
        <v>0</v>
      </c>
      <c r="N270" s="221"/>
      <c r="O270" s="364" t="s">
        <v>18</v>
      </c>
    </row>
    <row r="271" spans="1:15" ht="12.75">
      <c r="A271" s="152"/>
      <c r="B271" s="153"/>
      <c r="C271" s="168"/>
      <c r="D271" s="169"/>
      <c r="E271" s="170"/>
      <c r="F271" s="184"/>
      <c r="G271" s="251"/>
      <c r="H271" s="159"/>
      <c r="I271" s="441" t="s">
        <v>3</v>
      </c>
      <c r="J271" s="220">
        <v>0</v>
      </c>
      <c r="K271" s="82"/>
      <c r="L271" s="50"/>
      <c r="M271" s="220">
        <v>0</v>
      </c>
      <c r="N271" s="219"/>
      <c r="O271" s="182" t="s">
        <v>3</v>
      </c>
    </row>
    <row r="272" spans="1:15" ht="12.75">
      <c r="A272" s="152"/>
      <c r="B272" s="160"/>
      <c r="C272" s="255" t="s">
        <v>558</v>
      </c>
      <c r="D272" s="189"/>
      <c r="E272" s="160"/>
      <c r="F272" s="196"/>
      <c r="G272" s="253" t="s">
        <v>69</v>
      </c>
      <c r="H272" s="284">
        <v>0.1</v>
      </c>
      <c r="I272" s="442" t="s">
        <v>3</v>
      </c>
      <c r="J272" s="224">
        <v>0</v>
      </c>
      <c r="K272" s="37"/>
      <c r="L272" s="229"/>
      <c r="M272" s="224">
        <v>0</v>
      </c>
      <c r="N272" s="221"/>
      <c r="O272" s="230" t="s">
        <v>3</v>
      </c>
    </row>
    <row r="273" spans="1:15" ht="12.75">
      <c r="A273" s="152"/>
      <c r="B273" s="153"/>
      <c r="C273" s="228"/>
      <c r="D273" s="225"/>
      <c r="E273" s="226"/>
      <c r="F273" s="271"/>
      <c r="G273" s="227"/>
      <c r="H273" s="82"/>
      <c r="I273" s="441" t="s">
        <v>3</v>
      </c>
      <c r="J273" s="220">
        <v>0</v>
      </c>
      <c r="K273" s="82"/>
      <c r="L273" s="50"/>
      <c r="M273" s="220">
        <v>0</v>
      </c>
      <c r="N273" s="219"/>
      <c r="O273" s="182" t="s">
        <v>3</v>
      </c>
    </row>
    <row r="274" spans="1:15" ht="12.75">
      <c r="A274" s="152"/>
      <c r="B274" s="160"/>
      <c r="C274" s="255" t="s">
        <v>557</v>
      </c>
      <c r="D274" s="222"/>
      <c r="E274" s="221"/>
      <c r="F274" s="81"/>
      <c r="G274" s="36" t="s">
        <v>69</v>
      </c>
      <c r="H274" s="84">
        <v>0.1</v>
      </c>
      <c r="I274" s="442" t="s">
        <v>3</v>
      </c>
      <c r="J274" s="224">
        <v>0</v>
      </c>
      <c r="K274" s="37"/>
      <c r="L274" s="229"/>
      <c r="M274" s="224">
        <v>0</v>
      </c>
      <c r="N274" s="221"/>
      <c r="O274" s="230" t="s">
        <v>3</v>
      </c>
    </row>
    <row r="275" spans="1:15" ht="12.75">
      <c r="A275" s="218"/>
      <c r="B275" s="40"/>
      <c r="C275" s="228"/>
      <c r="D275" s="225"/>
      <c r="E275" s="226"/>
      <c r="F275" s="72"/>
      <c r="G275" s="227"/>
      <c r="H275" s="45"/>
      <c r="I275" s="50" t="s">
        <v>3</v>
      </c>
      <c r="J275" s="57">
        <v>0</v>
      </c>
      <c r="K275" s="45"/>
      <c r="L275" s="50" t="s">
        <v>3</v>
      </c>
      <c r="M275" s="57">
        <v>0</v>
      </c>
      <c r="N275" s="40"/>
      <c r="O275" s="83" t="s">
        <v>3</v>
      </c>
    </row>
    <row r="276" spans="1:15" ht="12.75">
      <c r="A276" s="218"/>
      <c r="B276" s="221"/>
      <c r="C276" s="558" t="s">
        <v>27</v>
      </c>
      <c r="D276" s="222"/>
      <c r="E276" s="221"/>
      <c r="F276" s="259"/>
      <c r="G276" s="36"/>
      <c r="H276" s="37"/>
      <c r="I276" s="229" t="s">
        <v>3</v>
      </c>
      <c r="J276" s="58">
        <v>0</v>
      </c>
      <c r="K276" s="37"/>
      <c r="L276" s="229" t="s">
        <v>3</v>
      </c>
      <c r="M276" s="58">
        <v>0</v>
      </c>
      <c r="N276" s="221"/>
      <c r="O276" s="230" t="s">
        <v>3</v>
      </c>
    </row>
    <row r="277" spans="1:15" ht="12.75">
      <c r="A277" s="152"/>
      <c r="B277" s="153"/>
      <c r="C277" s="201"/>
      <c r="D277" s="202"/>
      <c r="E277" s="273"/>
      <c r="F277" s="553"/>
      <c r="G277" s="203"/>
      <c r="H277" s="395"/>
      <c r="I277" s="502"/>
      <c r="J277" s="220">
        <v>0</v>
      </c>
      <c r="K277" s="395"/>
      <c r="L277" s="394"/>
      <c r="M277" s="220">
        <v>0</v>
      </c>
      <c r="N277" s="219"/>
      <c r="O277" s="182" t="s">
        <v>3</v>
      </c>
    </row>
    <row r="278" spans="1:15" ht="13.5" thickBot="1">
      <c r="A278" s="173"/>
      <c r="B278" s="174"/>
      <c r="C278" s="179"/>
      <c r="D278" s="62"/>
      <c r="E278" s="60"/>
      <c r="F278" s="556"/>
      <c r="G278" s="64"/>
      <c r="H278" s="559"/>
      <c r="I278" s="455"/>
      <c r="J278" s="150">
        <v>0</v>
      </c>
      <c r="K278" s="65"/>
      <c r="L278" s="76"/>
      <c r="M278" s="150">
        <v>0</v>
      </c>
      <c r="N278" s="60"/>
      <c r="O278" s="86" t="s">
        <v>3</v>
      </c>
    </row>
  </sheetData>
  <sheetProtection/>
  <mergeCells count="42">
    <mergeCell ref="C72:C73"/>
    <mergeCell ref="A247:A248"/>
    <mergeCell ref="C247:C248"/>
    <mergeCell ref="G247:G248"/>
    <mergeCell ref="N247:O248"/>
    <mergeCell ref="A212:A213"/>
    <mergeCell ref="C212:C213"/>
    <mergeCell ref="E212:F213"/>
    <mergeCell ref="G212:G213"/>
    <mergeCell ref="N212:O213"/>
    <mergeCell ref="E247:F248"/>
    <mergeCell ref="G107:G108"/>
    <mergeCell ref="N107:O108"/>
    <mergeCell ref="A177:A178"/>
    <mergeCell ref="C177:C178"/>
    <mergeCell ref="E177:F178"/>
    <mergeCell ref="G177:G178"/>
    <mergeCell ref="N177:O178"/>
    <mergeCell ref="G142:G143"/>
    <mergeCell ref="N142:O143"/>
    <mergeCell ref="E142:F143"/>
    <mergeCell ref="A107:A108"/>
    <mergeCell ref="C107:C108"/>
    <mergeCell ref="E107:F108"/>
    <mergeCell ref="A142:A143"/>
    <mergeCell ref="C142:C143"/>
    <mergeCell ref="E72:F73"/>
    <mergeCell ref="G72:G73"/>
    <mergeCell ref="N72:O73"/>
    <mergeCell ref="A2:A3"/>
    <mergeCell ref="C2:C3"/>
    <mergeCell ref="E2:F3"/>
    <mergeCell ref="G2:G3"/>
    <mergeCell ref="N2:O3"/>
    <mergeCell ref="A37:A38"/>
    <mergeCell ref="C37:C38"/>
    <mergeCell ref="E37:F38"/>
    <mergeCell ref="G37:G38"/>
    <mergeCell ref="N37:O38"/>
    <mergeCell ref="C14:C15"/>
    <mergeCell ref="C16:C17"/>
    <mergeCell ref="A72:A73"/>
  </mergeCells>
  <printOptions horizontalCentered="1"/>
  <pageMargins left="0.3937007874015748" right="0.3937007874015748" top="0.7874015748031497" bottom="0.5905511811023622" header="0" footer="0"/>
  <pageSetup blackAndWhite="1" fitToHeight="0" horizontalDpi="600" verticalDpi="600" orientation="landscape" paperSize="9" scale="80" r:id="rId1"/>
  <rowBreaks count="7" manualBreakCount="7">
    <brk id="35" max="14" man="1"/>
    <brk id="70" max="14" man="1"/>
    <brk id="105" max="14" man="1"/>
    <brk id="140" max="14" man="1"/>
    <brk id="175" max="14" man="1"/>
    <brk id="210" max="14" man="1"/>
    <brk id="24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新日本設計株式会社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080sakuyama</dc:creator>
  <cp:keywords/>
  <dc:description/>
  <cp:lastModifiedBy>Administrator</cp:lastModifiedBy>
  <cp:lastPrinted>2020-07-03T00:42:51Z</cp:lastPrinted>
  <dcterms:created xsi:type="dcterms:W3CDTF">2000-07-10T01:33:36Z</dcterms:created>
  <dcterms:modified xsi:type="dcterms:W3CDTF">2020-07-03T00:43:03Z</dcterms:modified>
  <cp:category/>
  <cp:version/>
  <cp:contentType/>
  <cp:contentStatus/>
</cp:coreProperties>
</file>